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9.xml" ContentType="application/vnd.openxmlformats-officedocument.spreadsheetml.table+xml"/>
  <Override PartName="/xl/tables/table6.xml" ContentType="application/vnd.openxmlformats-officedocument.spreadsheetml.table+xml"/>
  <Override PartName="/xl/tables/table11.xml" ContentType="application/vnd.openxmlformats-officedocument.spreadsheetml.table+xml"/>
  <Override PartName="/xl/tables/table10.xml" ContentType="application/vnd.openxmlformats-officedocument.spreadsheetml.table+xml"/>
  <Override PartName="/xl/tables/table12.xml" ContentType="application/vnd.openxmlformats-officedocument.spreadsheetml.table+xml"/>
  <Override PartName="/xl/tables/table8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22.xml" ContentType="application/vnd.openxmlformats-officedocument.spreadsheetml.table+xml"/>
  <Override PartName="/xl/tables/table19.xml" ContentType="application/vnd.openxmlformats-officedocument.spreadsheetml.table+xml"/>
  <Override PartName="/xl/tables/table13.xml" ContentType="application/vnd.openxmlformats-officedocument.spreadsheetml.table+xml"/>
  <Override PartName="/xl/tables/table17.xml" ContentType="application/vnd.openxmlformats-officedocument.spreadsheetml.table+xml"/>
  <Override PartName="/xl/tables/table16.xml" ContentType="application/vnd.openxmlformats-officedocument.spreadsheetml.table+xml"/>
  <Override PartName="/xl/tables/table18.xml" ContentType="application/vnd.openxmlformats-officedocument.spreadsheetml.table+xml"/>
  <Override PartName="/xl/tables/table23.xml" ContentType="application/vnd.openxmlformats-officedocument.spreadsheetml.table+xml"/>
  <Override PartName="/xl/tables/table21.xml" ContentType="application/vnd.openxmlformats-officedocument.spreadsheetml.table+xml"/>
  <Override PartName="/xl/tables/table24.xml" ContentType="application/vnd.openxmlformats-officedocument.spreadsheetml.table+xml"/>
  <Override PartName="/xl/tables/table15.xml" ContentType="application/vnd.openxmlformats-officedocument.spreadsheetml.table+xml"/>
  <Override PartName="/xl/tables/table14.xml" ContentType="application/vnd.openxmlformats-officedocument.spreadsheetml.table+xml"/>
  <Override PartName="/xl/tables/table20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32767" yWindow="32767" windowWidth="28800" windowHeight="11865" tabRatio="710" activeTab="0"/>
  </bookViews>
  <sheets>
    <sheet name="1ºPASSO" sheetId="1" r:id="rId1"/>
    <sheet name="2ºPASSO" sheetId="2" r:id="rId2"/>
    <sheet name="3ºPASSO" sheetId="3" r:id="rId3"/>
    <sheet name="4ºPASSO" sheetId="4" r:id="rId4"/>
    <sheet name="5ºPASSO" sheetId="5" r:id="rId5"/>
    <sheet name="6ºPASSO" sheetId="6" r:id="rId6"/>
    <sheet name="7ºPASSO" sheetId="7" r:id="rId7"/>
    <sheet name="Anexo 1A_Usos e Fontes FINEP" sheetId="8" r:id="rId8"/>
    <sheet name="Anexo 2A_Relação de Itens FINEP" sheetId="9" r:id="rId9"/>
    <sheet name="Anexo 3A_Alterações" sheetId="10" r:id="rId10"/>
    <sheet name="Anexo 1B_Usos e Fontes Contr" sheetId="11" r:id="rId11"/>
    <sheet name="Anexo 2B_Relação de Itens Contr" sheetId="12" r:id="rId12"/>
    <sheet name="Anexo 3B_Alterações" sheetId="13" r:id="rId13"/>
    <sheet name="Capa" sheetId="14" r:id="rId14"/>
  </sheets>
  <definedNames>
    <definedName name="EXTRACT" localSheetId="8">'Anexo 2A_Relação de Itens FINEP'!#REF!</definedName>
    <definedName name="EXTRACT" localSheetId="9">'Anexo 3A_Alterações'!$E$13:$E$25</definedName>
    <definedName name="_xlnm.Print_Area" localSheetId="0">'1ºPASSO'!$A$1:$P$37</definedName>
    <definedName name="_xlnm.Print_Area" localSheetId="1">'2ºPASSO'!$B$1:$Q$38</definedName>
    <definedName name="_xlnm.Print_Area" localSheetId="2">'3ºPASSO'!$B$1:$P$34</definedName>
    <definedName name="_xlnm.Print_Area" localSheetId="3">'4ºPASSO'!$B$1:$Q$26</definedName>
    <definedName name="_xlnm.Print_Area" localSheetId="5">'6ºPASSO'!$B$1:$N$31</definedName>
    <definedName name="_xlnm.Print_Area" localSheetId="6">'7ºPASSO'!$B$1:$P$32</definedName>
    <definedName name="_xlnm.Print_Area" localSheetId="7">'Anexo 1A_Usos e Fontes FINEP'!$B$2:$E$39</definedName>
    <definedName name="_xlnm.Print_Area" localSheetId="10">'Anexo 1B_Usos e Fontes Contr'!$B$1:$F$34</definedName>
    <definedName name="_xlnm.Print_Area" localSheetId="8">'Anexo 2A_Relação de Itens FINEP'!$A$1:$J$136</definedName>
    <definedName name="_xlnm.Print_Area" localSheetId="11">'Anexo 2B_Relação de Itens Contr'!$B$1:$J$186</definedName>
    <definedName name="_xlnm.Print_Area" localSheetId="9">'Anexo 3A_Alterações'!$B$1:$H$34</definedName>
    <definedName name="_xlnm.Print_Area" localSheetId="12">'Anexo 3B_Alterações'!$B$1:$H$34</definedName>
    <definedName name="_xlnm.Print_Area" localSheetId="13">'Capa'!$A$1:$J$56</definedName>
    <definedName name="Item_original" localSheetId="4">'Anexo 2B_Relação de Itens Contr'!$B$260:$B$263</definedName>
    <definedName name="Lista_situações">'Anexo 2A_Relação de Itens FINEP'!$L$15:$L$18</definedName>
    <definedName name="Situação">'Anexo 2A_Relação de Itens FINEP'!$L$15:$L$18</definedName>
    <definedName name="Situação_lista" localSheetId="4">'Anexo 2A_Relação de Itens FINEP'!$B$258:$B$261</definedName>
    <definedName name="Situação_lista">'Anexo 2B_Relação de Itens Contr'!$B$260:$B$263</definedName>
    <definedName name="_xlnm.Print_Titles" localSheetId="7">'Anexo 1A_Usos e Fontes FINEP'!$16:$17</definedName>
    <definedName name="_xlnm.Print_Titles" localSheetId="8">'Anexo 2A_Relação de Itens FINEP'!$1:$11</definedName>
    <definedName name="_xlnm.Print_Titles" localSheetId="11">'Anexo 2B_Relação de Itens Contr'!$1:$10</definedName>
  </definedNames>
  <calcPr fullCalcOnLoad="1"/>
</workbook>
</file>

<file path=xl/comments1.xml><?xml version="1.0" encoding="utf-8"?>
<comments xmlns="http://schemas.openxmlformats.org/spreadsheetml/2006/main">
  <authors>
    <author>lsouza</author>
  </authors>
  <commentList>
    <comment ref="Q10" authorId="0">
      <text>
        <r>
          <rPr>
            <b/>
            <u val="single"/>
            <sz val="20"/>
            <color indexed="10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Antes de começar o preenchimento, verifique se não há uma nova versão no site da FINEP:</t>
        </r>
      </text>
    </comment>
  </commentList>
</comments>
</file>

<file path=xl/comments11.xml><?xml version="1.0" encoding="utf-8"?>
<comments xmlns="http://schemas.openxmlformats.org/spreadsheetml/2006/main">
  <authors>
    <author>lsouza</author>
  </authors>
  <commentList>
    <comment ref="F18" authorId="0">
      <text>
        <r>
          <rPr>
            <b/>
            <sz val="26"/>
            <color indexed="10"/>
            <rFont val="Tahoma"/>
            <family val="2"/>
          </rPr>
          <t>ATENÇÃO!!!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Preencher somente os campos em amarelo, os demais são automáticos.</t>
        </r>
      </text>
    </comment>
  </commentList>
</comments>
</file>

<file path=xl/comments12.xml><?xml version="1.0" encoding="utf-8"?>
<comments xmlns="http://schemas.openxmlformats.org/spreadsheetml/2006/main">
  <authors>
    <author>Usu?rio</author>
    <author>Larissa dos Santos Domingues</author>
  </authors>
  <commentList>
    <comment ref="B97" authorId="0">
      <text>
        <r>
          <rPr>
            <sz val="10"/>
            <rFont val="Tahoma"/>
            <family val="2"/>
          </rPr>
          <t xml:space="preserve">Caso haja </t>
        </r>
        <r>
          <rPr>
            <b/>
            <sz val="10"/>
            <rFont val="Tahoma"/>
            <family val="2"/>
          </rPr>
          <t>Despesas Acessórias de Importação</t>
        </r>
        <r>
          <rPr>
            <sz val="10"/>
            <rFont val="Tahoma"/>
            <family val="2"/>
          </rPr>
          <t>, inserir os itens nesta rubrica</t>
        </r>
        <r>
          <rPr>
            <sz val="8"/>
            <rFont val="Tahoma"/>
            <family val="2"/>
          </rPr>
          <t xml:space="preserve">.
</t>
        </r>
      </text>
    </comment>
    <comment ref="C14" authorId="1">
      <text>
        <r>
          <rPr>
            <b/>
            <sz val="9"/>
            <rFont val="Tahoma"/>
            <family val="2"/>
          </rPr>
          <t>RAF = Rendimentos de Aplicação Financeira</t>
        </r>
        <r>
          <rPr>
            <sz val="9"/>
            <rFont val="Tahoma"/>
            <family val="2"/>
          </rPr>
          <t xml:space="preserve">
Informar "Sim" apenas no caso de ter sido autorizada pela FINEP a utilização dos recursos auferidos. </t>
        </r>
        <r>
          <rPr>
            <b/>
            <u val="single"/>
            <sz val="9"/>
            <rFont val="Tahoma"/>
            <family val="2"/>
          </rPr>
          <t>Atenção:</t>
        </r>
        <r>
          <rPr>
            <sz val="9"/>
            <rFont val="Tahoma"/>
            <family val="2"/>
          </rPr>
          <t xml:space="preserve"> a coluna "Total R$" não reflitirá o valor total de itens financiados com RAF. Nesse caso a célula ficará preenchida com 0.</t>
        </r>
      </text>
    </comment>
    <comment ref="B14" authorId="1">
      <text>
        <r>
          <rPr>
            <sz val="9"/>
            <rFont val="Tahoma"/>
            <family val="2"/>
          </rPr>
          <t xml:space="preserve">- </t>
        </r>
        <r>
          <rPr>
            <b/>
            <sz val="9"/>
            <rFont val="Tahoma"/>
            <family val="2"/>
          </rPr>
          <t xml:space="preserve">Item original: </t>
        </r>
        <r>
          <rPr>
            <sz val="9"/>
            <rFont val="Tahoma"/>
            <family val="2"/>
          </rPr>
          <t xml:space="preserve">para itens que </t>
        </r>
        <r>
          <rPr>
            <b/>
            <sz val="9"/>
            <rFont val="Tahoma"/>
            <family val="2"/>
          </rPr>
          <t>não serão modificados</t>
        </r>
        <r>
          <rPr>
            <sz val="9"/>
            <rFont val="Tahoma"/>
            <family val="2"/>
          </rPr>
          <t xml:space="preserve"> no presente remanejamento
- </t>
        </r>
        <r>
          <rPr>
            <b/>
            <sz val="9"/>
            <rFont val="Tahoma"/>
            <family val="2"/>
          </rPr>
          <t>Alterar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modificar o valor, quantidade ou nº de meses de item já existente na relação de itens anterior
- </t>
        </r>
        <r>
          <rPr>
            <b/>
            <sz val="9"/>
            <rFont val="Tahoma"/>
            <family val="2"/>
          </rPr>
          <t xml:space="preserve">Incluir item: </t>
        </r>
        <r>
          <rPr>
            <sz val="9"/>
            <rFont val="Tahoma"/>
            <family val="2"/>
          </rPr>
          <t xml:space="preserve">para inclusão de item novo na relação de itens
- </t>
        </r>
        <r>
          <rPr>
            <b/>
            <sz val="9"/>
            <rFont val="Tahoma"/>
            <family val="2"/>
          </rPr>
          <t>Excluir item</t>
        </r>
        <r>
          <rPr>
            <sz val="9"/>
            <rFont val="Tahoma"/>
            <family val="2"/>
          </rPr>
          <t>: para exclusão de item já existente na relação de itens anterior</t>
        </r>
      </text>
    </comment>
  </commentList>
</comments>
</file>

<file path=xl/comments4.xml><?xml version="1.0" encoding="utf-8"?>
<comments xmlns="http://schemas.openxmlformats.org/spreadsheetml/2006/main">
  <authors>
    <author>lsouza</author>
  </authors>
  <commentList>
    <comment ref="N2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6.xml><?xml version="1.0" encoding="utf-8"?>
<comments xmlns="http://schemas.openxmlformats.org/spreadsheetml/2006/main">
  <authors>
    <author>lsouza</author>
  </authors>
  <commentList>
    <comment ref="M6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8.xml><?xml version="1.0" encoding="utf-8"?>
<comments xmlns="http://schemas.openxmlformats.org/spreadsheetml/2006/main">
  <authors>
    <author>lsouza</author>
  </authors>
  <commentList>
    <comment ref="G19" authorId="0">
      <text>
        <r>
          <rPr>
            <b/>
            <sz val="26"/>
            <color indexed="10"/>
            <rFont val="Tahoma"/>
            <family val="2"/>
          </rPr>
          <t>ATENÇÃO!!!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Preencher somente os campos em amarelo e lilás, os demais são automáticos.</t>
        </r>
      </text>
    </comment>
  </commentList>
</comments>
</file>

<file path=xl/comments9.xml><?xml version="1.0" encoding="utf-8"?>
<comments xmlns="http://schemas.openxmlformats.org/spreadsheetml/2006/main">
  <authors>
    <author>Usu?rio</author>
    <author>Larissa dos Santos Domingues</author>
  </authors>
  <commentList>
    <comment ref="C14" authorId="0">
      <text>
        <r>
          <rPr>
            <b/>
            <sz val="9"/>
            <rFont val="Tahoma"/>
            <family val="2"/>
          </rPr>
          <t>RAF = Rendimentos de Aplicação Financeira</t>
        </r>
        <r>
          <rPr>
            <sz val="9"/>
            <rFont val="Tahoma"/>
            <family val="2"/>
          </rPr>
          <t xml:space="preserve">
Informar "Sim" apenas no caso de ter sido autorizada pela FINEP a utilização dos recursos auferidos. Atenção: a coluna "Total R$" não reflitirá o valor total de itens financiados com RAF. Nesse caso a célula ficará preenchida com 0.</t>
        </r>
      </text>
    </comment>
    <comment ref="C28" authorId="0">
      <text>
        <r>
          <rPr>
            <sz val="9"/>
            <rFont val="Tahoma"/>
            <family val="2"/>
          </rPr>
          <t>Alteração realizada com Rendimento de Aplicação Financeira?
Se a situação é Original, não preencher este campo.</t>
        </r>
      </text>
    </comment>
    <comment ref="I28" authorId="0">
      <text>
        <r>
          <rPr>
            <sz val="10"/>
            <rFont val="Tahoma"/>
            <family val="2"/>
          </rPr>
          <t>Células com fórmula. Caso necessite inserir linhas, copiar a linha anterior inteira.</t>
        </r>
      </text>
    </comment>
    <comment ref="B14" authorId="1">
      <text>
        <r>
          <rPr>
            <sz val="9"/>
            <rFont val="Tahoma"/>
            <family val="2"/>
          </rPr>
          <t xml:space="preserve">- </t>
        </r>
        <r>
          <rPr>
            <b/>
            <sz val="9"/>
            <rFont val="Tahoma"/>
            <family val="2"/>
          </rPr>
          <t>Item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original:</t>
        </r>
        <r>
          <rPr>
            <sz val="9"/>
            <rFont val="Tahoma"/>
            <family val="2"/>
          </rPr>
          <t xml:space="preserve"> para itens que não serão modificados no presente remanejamento
- </t>
        </r>
        <r>
          <rPr>
            <b/>
            <sz val="9"/>
            <rFont val="Tahoma"/>
            <family val="2"/>
          </rPr>
          <t>Alterar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modificar o valor, quantidade ou nº de meses de item já existente na relação de itens anterior
- </t>
        </r>
        <r>
          <rPr>
            <b/>
            <sz val="9"/>
            <rFont val="Tahoma"/>
            <family val="2"/>
          </rPr>
          <t>Incluir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inclusão de item novo na relação de itens
- </t>
        </r>
        <r>
          <rPr>
            <b/>
            <sz val="9"/>
            <rFont val="Tahoma"/>
            <family val="2"/>
          </rPr>
          <t>Excluir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exclusão de item já existente na relação de itens anterior</t>
        </r>
      </text>
    </comment>
  </commentList>
</comments>
</file>

<file path=xl/sharedStrings.xml><?xml version="1.0" encoding="utf-8"?>
<sst xmlns="http://schemas.openxmlformats.org/spreadsheetml/2006/main" count="510" uniqueCount="136">
  <si>
    <t>Nome da Empresa:</t>
  </si>
  <si>
    <t>Nº do Contrato:</t>
  </si>
  <si>
    <t xml:space="preserve">Título do Projeto: </t>
  </si>
  <si>
    <t>ANEXO 1</t>
  </si>
  <si>
    <t>ITENS DE DISPÊNDIO</t>
  </si>
  <si>
    <t>TOTAL</t>
  </si>
  <si>
    <t>Serviços de Terceiros - Pessoa Física</t>
  </si>
  <si>
    <t>Serviços de Terceiros - Pessoa Jurídica</t>
  </si>
  <si>
    <t>Obras e Instalações</t>
  </si>
  <si>
    <t>Vencimentos e Vantagens Fixas</t>
  </si>
  <si>
    <t>Obrigações Patronais</t>
  </si>
  <si>
    <t>Passagens e Despesas com Locomação</t>
  </si>
  <si>
    <t>Diárias</t>
  </si>
  <si>
    <t>Material de Consumo Nacional</t>
  </si>
  <si>
    <t>Material de Consumo Importado</t>
  </si>
  <si>
    <t>Passagens e Despesas com Locomoção</t>
  </si>
  <si>
    <t>FINEP</t>
  </si>
  <si>
    <t>CONTRAPARTIDA</t>
  </si>
  <si>
    <t>Sim</t>
  </si>
  <si>
    <t>Não</t>
  </si>
  <si>
    <t>Retornar ao Menu Principal</t>
  </si>
  <si>
    <t>Sol. Inclusão</t>
  </si>
  <si>
    <t>Orçamento Aprovado:</t>
  </si>
  <si>
    <t>1º Passo</t>
  </si>
  <si>
    <t>3º Passo</t>
  </si>
  <si>
    <t>4º Passo</t>
  </si>
  <si>
    <t>2º Passo</t>
  </si>
  <si>
    <t>5º Passo</t>
  </si>
  <si>
    <t>Despesas Acessórias de Importação</t>
  </si>
  <si>
    <t>SALDO A REMANEJAR</t>
  </si>
  <si>
    <t>QUADRO DE USOS E FONTES SUBVENÇÃO ECONÔMICA</t>
  </si>
  <si>
    <t xml:space="preserve">          Retornar ao Menu Principal</t>
  </si>
  <si>
    <t>PROPOSTA DE NOVA RELAÇÃO DE ITENS DO PROJETO DE SUBVENÇÃO ECONÔMICA</t>
  </si>
  <si>
    <t>ITENS APOIADOS</t>
  </si>
  <si>
    <t>VENCIMENTOS E VANTAGENS FIXAS</t>
  </si>
  <si>
    <t>Situação</t>
  </si>
  <si>
    <t>RAF</t>
  </si>
  <si>
    <t>Descrição</t>
  </si>
  <si>
    <t>Finalidade</t>
  </si>
  <si>
    <t>Quant.</t>
  </si>
  <si>
    <t>Nº Meses</t>
  </si>
  <si>
    <t>Total</t>
  </si>
  <si>
    <t>Total R$</t>
  </si>
  <si>
    <t>OBRIGAÇÕES PATRONAIS</t>
  </si>
  <si>
    <t>Quant</t>
  </si>
  <si>
    <t>OUTRAS DESPESAS COM SERVIÇOS DE TERCEIROS - PESSOA JURÍDICA</t>
  </si>
  <si>
    <t>DIÁRIAS</t>
  </si>
  <si>
    <t>PASSAGENS E DESPESAS COM LOCOMOÇÃO</t>
  </si>
  <si>
    <t>OUTROS SERVIÇOS DE TERCEIROS - PESSOA FÍSICA</t>
  </si>
  <si>
    <t>Alterar</t>
  </si>
  <si>
    <t>Excluir</t>
  </si>
  <si>
    <t>Incluir</t>
  </si>
  <si>
    <t>Original</t>
  </si>
  <si>
    <t>Nacional</t>
  </si>
  <si>
    <t>Importado</t>
  </si>
  <si>
    <t>Elementos de Despesas</t>
  </si>
  <si>
    <t>DESPESAS ACESSÓRIAS COM IMPORTAÇÃO</t>
  </si>
  <si>
    <t>Outros Serviços de Terceiros - Pessoa Física</t>
  </si>
  <si>
    <t>Outros Serviços de Terceiros - Pessoa Jurídica</t>
  </si>
  <si>
    <t>Orçamento Contratado</t>
  </si>
  <si>
    <t>Orçamento Proposto</t>
  </si>
  <si>
    <t>Alterações Propostas</t>
  </si>
  <si>
    <t>Total   Comprovado</t>
  </si>
  <si>
    <t>RESUMO DAS ALTERAÇÕES PROPOSTAS</t>
  </si>
  <si>
    <t>SUBVENÇÃO ECONÔMICA - FORMULÁRIOS DE REMANEJAMENTO FINANCEIRO</t>
  </si>
  <si>
    <t>OBRAS E INSTALAÇÕES</t>
  </si>
  <si>
    <t>ORÇAMENTO APROVADO</t>
  </si>
  <si>
    <t>6º Passo</t>
  </si>
  <si>
    <t>7º Passo</t>
  </si>
  <si>
    <t>Retorna ao 1º Passo</t>
  </si>
  <si>
    <t>1º PASSO - Preencha os dados da empresa e do projeto:</t>
  </si>
  <si>
    <t>Valor Unitário R$</t>
  </si>
  <si>
    <t>Valor Un. R$</t>
  </si>
  <si>
    <r>
      <t xml:space="preserve">Rendimentos de Aplicação Financeiras </t>
    </r>
    <r>
      <rPr>
        <sz val="10"/>
        <rFont val="Arial"/>
        <family val="2"/>
      </rPr>
      <t>(valor líquido)</t>
    </r>
  </si>
  <si>
    <t>Quantidade</t>
  </si>
  <si>
    <t>Valor Unit. R$</t>
  </si>
  <si>
    <t>4º PASSO - Acrescente nos respectivos campos amarelos os valores previamente demonstrados e aceitos pela FINEP. Na planilha de recursos da FINEP, acrescente nos campos lilás os valores auferidos e gastos em rendimentos de aplicação financeira, líquidos de impostos. Imprima a página e colha a assinatura do Ordenador de Despesas.  A última coluna do planilha apresenta os saldos por elemento de despesas que podem ser remanejados.</t>
  </si>
  <si>
    <t>Salário</t>
  </si>
  <si>
    <t>13º salário</t>
  </si>
  <si>
    <t>Férias</t>
  </si>
  <si>
    <t>Rescisão</t>
  </si>
  <si>
    <t>5º PASSO - Relação de Itens - Transcreva todos os itens aprovados em seu projeto, fazendo as devidas alterações e indicando a situação de cada item (original, alterar, incluir ou excluir)</t>
  </si>
  <si>
    <t>Empresa:</t>
  </si>
  <si>
    <t>Contrato:</t>
  </si>
  <si>
    <t>6º PASSO - Resumo das Alterações Propostas - Verificar se os valores alterados estão de acordo com o proposto (planilha automática, não é necessário preenchimento).</t>
  </si>
  <si>
    <r>
      <t xml:space="preserve">% </t>
    </r>
    <r>
      <rPr>
        <b/>
        <sz val="8"/>
        <rFont val="Arial"/>
        <family val="2"/>
      </rPr>
      <t>Contratado</t>
    </r>
  </si>
  <si>
    <r>
      <t xml:space="preserve">% </t>
    </r>
    <r>
      <rPr>
        <b/>
        <sz val="8"/>
        <rFont val="Arial"/>
        <family val="2"/>
      </rPr>
      <t>Proposto</t>
    </r>
  </si>
  <si>
    <t>TOTAL APROVADO NOS PERÍODOS ANTERIORES</t>
  </si>
  <si>
    <t>% Contratado</t>
  </si>
  <si>
    <t>% Proposto</t>
  </si>
  <si>
    <t>Período de Utilização dos Recursos:</t>
  </si>
  <si>
    <r>
      <t>3º PASSO - Caso seja necessário remanejamento de recursos de contrapartida, preencha os campos abaixos com o total previsto para cada elemento de despesa de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9"/>
        <rFont val="Arial"/>
        <family val="2"/>
      </rPr>
      <t>CONTRAPARTIDA</t>
    </r>
    <r>
      <rPr>
        <b/>
        <sz val="11"/>
        <rFont val="Arial"/>
        <family val="2"/>
      </rPr>
      <t xml:space="preserve"> do projeto, de acordo com a relação de itens atualizada. Caso contrário, passe para o próximo passo.</t>
    </r>
  </si>
  <si>
    <r>
      <t>2º PASSO - Preencha o orçamento</t>
    </r>
    <r>
      <rPr>
        <b/>
        <sz val="11"/>
        <color indexed="9"/>
        <rFont val="Arial"/>
        <family val="2"/>
      </rPr>
      <t xml:space="preserve"> FINEP</t>
    </r>
    <r>
      <rPr>
        <b/>
        <sz val="11"/>
        <rFont val="Arial"/>
        <family val="2"/>
      </rPr>
      <t xml:space="preserve"> aprovado para cada elemento de despesa previsto na relação de itens atualizada do projeto. </t>
    </r>
  </si>
  <si>
    <r>
      <t>Total do Projeto - Recursos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9"/>
        <rFont val="Arial"/>
        <family val="2"/>
      </rPr>
      <t>FINEP</t>
    </r>
    <r>
      <rPr>
        <b/>
        <sz val="10"/>
        <rFont val="Arial"/>
        <family val="2"/>
      </rPr>
      <t>:</t>
    </r>
  </si>
  <si>
    <r>
      <t>Total do Projeto - Recursos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9"/>
        <rFont val="Arial"/>
        <family val="2"/>
      </rPr>
      <t>Contrapartida</t>
    </r>
    <r>
      <rPr>
        <b/>
        <sz val="10"/>
        <rFont val="Arial"/>
        <family val="2"/>
      </rPr>
      <t>:</t>
    </r>
  </si>
  <si>
    <t>Período da Prestação de Contas:</t>
  </si>
  <si>
    <t>Parcela:</t>
  </si>
  <si>
    <t>Formulário de Remanejamento</t>
  </si>
  <si>
    <t xml:space="preserve">Contrato de           Subvenção Econômica </t>
  </si>
  <si>
    <r>
      <t xml:space="preserve">RESUMO DA PRESTAÇÃO DE CONTAS - </t>
    </r>
    <r>
      <rPr>
        <b/>
        <sz val="12"/>
        <color indexed="53"/>
        <rFont val="Arial"/>
        <family val="2"/>
      </rPr>
      <t>RECURSOS CONTRAPARTIDA</t>
    </r>
  </si>
  <si>
    <r>
      <rPr>
        <b/>
        <sz val="12"/>
        <rFont val="Arial"/>
        <family val="2"/>
      </rPr>
      <t>RESUMO DA PRESTAÇÃO DE CONTAS -</t>
    </r>
    <r>
      <rPr>
        <b/>
        <sz val="12"/>
        <color indexed="53"/>
        <rFont val="Arial"/>
        <family val="2"/>
      </rPr>
      <t xml:space="preserve"> RECURSOS FINEP</t>
    </r>
  </si>
  <si>
    <r>
      <rPr>
        <b/>
        <sz val="12"/>
        <rFont val="Arial"/>
        <family val="2"/>
      </rPr>
      <t>ANEXO 3 -</t>
    </r>
    <r>
      <rPr>
        <b/>
        <sz val="12"/>
        <color indexed="53"/>
        <rFont val="Arial"/>
        <family val="2"/>
      </rPr>
      <t xml:space="preserve"> Recurso FINEP</t>
    </r>
  </si>
  <si>
    <r>
      <rPr>
        <b/>
        <sz val="12"/>
        <rFont val="Arial"/>
        <family val="2"/>
      </rPr>
      <t>ANEXO 2</t>
    </r>
    <r>
      <rPr>
        <sz val="12"/>
        <color indexed="48"/>
        <rFont val="Arial"/>
        <family val="2"/>
      </rPr>
      <t xml:space="preserve"> - </t>
    </r>
    <r>
      <rPr>
        <b/>
        <sz val="12"/>
        <color indexed="53"/>
        <rFont val="Arial"/>
        <family val="2"/>
      </rPr>
      <t>Recurso CONTRAPARTIDA</t>
    </r>
  </si>
  <si>
    <r>
      <rPr>
        <b/>
        <sz val="12"/>
        <rFont val="Arial"/>
        <family val="2"/>
      </rPr>
      <t xml:space="preserve">ANEXO 1 </t>
    </r>
    <r>
      <rPr>
        <sz val="12"/>
        <rFont val="Arial"/>
        <family val="2"/>
      </rPr>
      <t>- CONTRAPARTIDA</t>
    </r>
  </si>
  <si>
    <r>
      <rPr>
        <b/>
        <sz val="12"/>
        <rFont val="Arial"/>
        <family val="2"/>
      </rPr>
      <t>ANEXO 2</t>
    </r>
    <r>
      <rPr>
        <sz val="12"/>
        <color indexed="48"/>
        <rFont val="Arial"/>
        <family val="2"/>
      </rPr>
      <t xml:space="preserve"> -</t>
    </r>
    <r>
      <rPr>
        <sz val="12"/>
        <color indexed="53"/>
        <rFont val="Arial"/>
        <family val="2"/>
      </rPr>
      <t xml:space="preserve"> </t>
    </r>
    <r>
      <rPr>
        <b/>
        <sz val="12"/>
        <color indexed="53"/>
        <rFont val="Arial"/>
        <family val="2"/>
      </rPr>
      <t>Recursos FINEP</t>
    </r>
  </si>
  <si>
    <r>
      <rPr>
        <b/>
        <sz val="12"/>
        <rFont val="Arial"/>
        <family val="2"/>
      </rPr>
      <t>ANEXO 3</t>
    </r>
    <r>
      <rPr>
        <b/>
        <sz val="12"/>
        <color indexed="48"/>
        <rFont val="Arial"/>
        <family val="2"/>
      </rPr>
      <t xml:space="preserve"> - </t>
    </r>
    <r>
      <rPr>
        <b/>
        <sz val="12"/>
        <color indexed="53"/>
        <rFont val="Arial"/>
        <family val="2"/>
      </rPr>
      <t>Recurso CONTRAPARTIDA</t>
    </r>
  </si>
  <si>
    <t>Nac.</t>
  </si>
  <si>
    <t>Imp.</t>
  </si>
  <si>
    <t>Item original</t>
  </si>
  <si>
    <t>Incluir item</t>
  </si>
  <si>
    <t>Alterar item</t>
  </si>
  <si>
    <t>Excluir item</t>
  </si>
  <si>
    <t>Equipamento e Material Permanente Nacional</t>
  </si>
  <si>
    <t>Equipamento e Material Permanente Importado</t>
  </si>
  <si>
    <t xml:space="preserve">Equipamento e Material Permanente Nacional </t>
  </si>
  <si>
    <t xml:space="preserve">Equipamento e Material Permanente Importado </t>
  </si>
  <si>
    <t>Equipamentos e Material Permanente Nacional</t>
  </si>
  <si>
    <t>Equipamentos e Material Permanente Importado</t>
  </si>
  <si>
    <t xml:space="preserve">Material de Consumo Nacional </t>
  </si>
  <si>
    <t xml:space="preserve">Despesas Acessórias de Importação </t>
  </si>
  <si>
    <t>MATERIAL DE CONSUMO NACIONAL</t>
  </si>
  <si>
    <t>MATERIAL DE CONSUMO IMPORTADO</t>
  </si>
  <si>
    <t>EQUIPAMENTOS E MATERIAL PERMANENTE NACIONAL</t>
  </si>
  <si>
    <t>EQUIPAMENTOS E MATERIAL PERMANENTE IMPORTADO</t>
  </si>
  <si>
    <t xml:space="preserve"> Título do Projeto: </t>
  </si>
  <si>
    <t>DEPARTAMENTO DE PRESTAÇÃO DE CONTAS DA DIRETORIA DE INOVAÇÃO - DPCI</t>
  </si>
  <si>
    <t>FINEP - FINANCIADORA DE ESTUDOS E PROJETOS</t>
  </si>
  <si>
    <t xml:space="preserve">DEPARTAMENTO DE PRESTAÇÃO DE CONTAS </t>
  </si>
  <si>
    <t>FINEP- FINANCIADORA DE ESTUDOS E PROJETOS</t>
  </si>
  <si>
    <t>DEPARTAMENTO DE PRESTAÇÃO DE CONTAS</t>
  </si>
  <si>
    <t>SUBVENÇÃO ECONÔMICA - FORMULÁRIOS DE REMAJEMENTO FINANCEIRO</t>
  </si>
  <si>
    <t>FINANCIADORA DE ESTUDOS E PROJETOS</t>
  </si>
  <si>
    <t>FINANCIADORA DE ESTUDOS E PROJETOS - FINEP</t>
  </si>
  <si>
    <t>Versão: Maio 2024</t>
  </si>
  <si>
    <r>
      <t>7º PASSO - Salve a planilha e a envie em formato PDF/A para cp_protocolo@finep.gov.br com cópia para o analista operacional do projeto.</t>
    </r>
    <r>
      <rPr>
        <sz val="10"/>
        <color indexed="9"/>
        <rFont val="Arial"/>
        <family val="2"/>
      </rPr>
      <t xml:space="preserve">
</t>
    </r>
  </si>
  <si>
    <t>Ordenador de Despesas (assinatura)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</si>
</sst>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\&lt;\=000\9\]"/>
    <numFmt numFmtId="176" formatCode="[&lt;=9]General"/>
    <numFmt numFmtId="177" formatCode="00000"/>
    <numFmt numFmtId="178" formatCode="000000000\-00"/>
    <numFmt numFmtId="179" formatCode="h:mm"/>
    <numFmt numFmtId="180" formatCode="dd/mm/yy"/>
    <numFmt numFmtId="181" formatCode="dd/mmm/yyyy"/>
    <numFmt numFmtId="182" formatCode="0.0"/>
    <numFmt numFmtId="183" formatCode="d/m"/>
    <numFmt numFmtId="184" formatCode="&quot;R$ &quot;#,##0.00"/>
    <numFmt numFmtId="185" formatCode="d/m/yy"/>
    <numFmt numFmtId="186" formatCode="mmm/yyyy"/>
    <numFmt numFmtId="187" formatCode="###/####"/>
    <numFmt numFmtId="188" formatCode="#,##0.00_ ;[Red]\-#,##0.00\ "/>
    <numFmt numFmtId="189" formatCode="&quot;Ativado&quot;;&quot;Ativado&quot;;&quot;Desativado&quot;"/>
    <numFmt numFmtId="190" formatCode="[$€-2]\ #,##0.00_);[Red]\([$€-2]\ #,##0.00\)"/>
    <numFmt numFmtId="191" formatCode="00&quot;.&quot;00&quot;.&quot;000&quot;.&quot;00"/>
    <numFmt numFmtId="192" formatCode="_-[$R$-416]\ * #,##0.00_-;\-[$R$-416]\ * #,##0.00_-;_-[$R$-416]\ * &quot;-&quot;??_-;_-@_-"/>
    <numFmt numFmtId="193" formatCode="&quot;R$&quot;\ #,##0.00"/>
    <numFmt numFmtId="194" formatCode="[$-416]dddd\,\ d&quot; de &quot;mmmm&quot; de &quot;yyyy"/>
  </numFmts>
  <fonts count="9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i/>
      <sz val="12"/>
      <color indexed="48"/>
      <name val="Arial"/>
      <family val="2"/>
    </font>
    <font>
      <i/>
      <sz val="12"/>
      <color indexed="48"/>
      <name val="Arial"/>
      <family val="2"/>
    </font>
    <font>
      <sz val="12"/>
      <name val="Arial"/>
      <family val="2"/>
    </font>
    <font>
      <b/>
      <i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sz val="12"/>
      <color indexed="48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9"/>
      <name val="Arial"/>
      <family val="2"/>
    </font>
    <font>
      <b/>
      <i/>
      <u val="single"/>
      <sz val="12"/>
      <color indexed="4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sz val="9"/>
      <name val="Tahoma"/>
      <family val="2"/>
    </font>
    <font>
      <i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Arial"/>
      <family val="2"/>
    </font>
    <font>
      <b/>
      <sz val="26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b/>
      <sz val="26"/>
      <color indexed="10"/>
      <name val="Tahoma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u val="single"/>
      <sz val="20"/>
      <color indexed="10"/>
      <name val="Tahoma"/>
      <family val="2"/>
    </font>
    <font>
      <sz val="14"/>
      <name val="Tahoma"/>
      <family val="2"/>
    </font>
    <font>
      <sz val="47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35"/>
      <name val="Arial"/>
      <family val="2"/>
    </font>
    <font>
      <b/>
      <sz val="12"/>
      <color indexed="53"/>
      <name val="Arial"/>
      <family val="2"/>
    </font>
    <font>
      <sz val="12"/>
      <color indexed="53"/>
      <name val="Arial"/>
      <family val="2"/>
    </font>
    <font>
      <b/>
      <sz val="49"/>
      <name val="Arial"/>
      <family val="2"/>
    </font>
    <font>
      <b/>
      <u val="single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4"/>
      <color indexed="9"/>
      <name val="Arial"/>
      <family val="2"/>
    </font>
    <font>
      <b/>
      <i/>
      <sz val="10"/>
      <color indexed="9"/>
      <name val="Arial"/>
      <family val="2"/>
    </font>
    <font>
      <b/>
      <sz val="16"/>
      <color indexed="17"/>
      <name val="Times New Roman"/>
      <family val="1"/>
    </font>
    <font>
      <b/>
      <i/>
      <sz val="12"/>
      <color indexed="9"/>
      <name val="Arial"/>
      <family val="2"/>
    </font>
    <font>
      <sz val="14"/>
      <color indexed="56"/>
      <name val="Frutiger-Light"/>
      <family val="0"/>
    </font>
    <font>
      <b/>
      <sz val="14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14"/>
      <color theme="0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6"/>
      <color rgb="FF008000"/>
      <name val="Times New Roman"/>
      <family val="1"/>
    </font>
    <font>
      <sz val="10"/>
      <color theme="0"/>
      <name val="Arial"/>
      <family val="2"/>
    </font>
    <font>
      <b/>
      <sz val="12"/>
      <color theme="9" tint="-0.24997000396251678"/>
      <name val="Arial"/>
      <family val="2"/>
    </font>
    <font>
      <b/>
      <i/>
      <sz val="12"/>
      <color theme="0"/>
      <name val="Arial"/>
      <family val="2"/>
    </font>
    <font>
      <sz val="14"/>
      <color rgb="FF071B52"/>
      <name val="Frutiger-Light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" applyNumberFormat="0" applyAlignment="0" applyProtection="0"/>
    <xf numFmtId="0" fontId="76" fillId="21" borderId="2" applyNumberFormat="0" applyAlignment="0" applyProtection="0"/>
    <xf numFmtId="0" fontId="77" fillId="0" borderId="3" applyNumberFormat="0" applyFill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8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81" fillId="20" borderId="5" applyNumberFormat="0" applyAlignment="0" applyProtection="0"/>
    <xf numFmtId="16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73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 horizontal="center"/>
    </xf>
    <xf numFmtId="0" fontId="0" fillId="32" borderId="0" xfId="0" applyFill="1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7" fillId="33" borderId="0" xfId="0" applyFont="1" applyFill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wrapText="1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49" fontId="2" fillId="0" borderId="0" xfId="0" applyNumberFormat="1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9" fillId="0" borderId="0" xfId="0" applyFont="1" applyAlignment="1" applyProtection="1">
      <alignment wrapText="1"/>
      <protection locked="0"/>
    </xf>
    <xf numFmtId="0" fontId="20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11" xfId="0" applyFont="1" applyBorder="1" applyAlignment="1" applyProtection="1">
      <alignment/>
      <protection locked="0"/>
    </xf>
    <xf numFmtId="184" fontId="0" fillId="0" borderId="0" xfId="0" applyNumberForma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/>
    </xf>
    <xf numFmtId="0" fontId="12" fillId="0" borderId="0" xfId="0" applyNumberFormat="1" applyFont="1" applyBorder="1" applyAlignment="1" applyProtection="1">
      <alignment horizontal="center" wrapText="1"/>
      <protection locked="0"/>
    </xf>
    <xf numFmtId="4" fontId="12" fillId="0" borderId="0" xfId="0" applyNumberFormat="1" applyFont="1" applyFill="1" applyBorder="1" applyAlignment="1" applyProtection="1">
      <alignment horizontal="center" wrapText="1"/>
      <protection locked="0"/>
    </xf>
    <xf numFmtId="184" fontId="0" fillId="0" borderId="0" xfId="0" applyNumberForma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4" fontId="1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 wrapText="1"/>
      <protection locked="0"/>
    </xf>
    <xf numFmtId="0" fontId="21" fillId="0" borderId="0" xfId="0" applyFont="1" applyAlignment="1" applyProtection="1">
      <alignment horizontal="right" wrapText="1"/>
      <protection locked="0"/>
    </xf>
    <xf numFmtId="0" fontId="2" fillId="32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0" fillId="0" borderId="10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/>
      <protection locked="0"/>
    </xf>
    <xf numFmtId="0" fontId="12" fillId="0" borderId="12" xfId="0" applyFont="1" applyFill="1" applyBorder="1" applyAlignment="1" applyProtection="1">
      <alignment horizontal="center" wrapText="1"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/>
      <protection locked="0"/>
    </xf>
    <xf numFmtId="0" fontId="12" fillId="34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2" fillId="34" borderId="15" xfId="0" applyFont="1" applyFill="1" applyBorder="1" applyAlignment="1" applyProtection="1">
      <alignment horizontal="center" vertical="center" wrapText="1"/>
      <protection locked="0"/>
    </xf>
    <xf numFmtId="0" fontId="12" fillId="34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2" borderId="0" xfId="0" applyFont="1" applyFill="1" applyAlignment="1" applyProtection="1">
      <alignment wrapText="1"/>
      <protection/>
    </xf>
    <xf numFmtId="0" fontId="0" fillId="32" borderId="0" xfId="0" applyFont="1" applyFill="1" applyAlignment="1" applyProtection="1">
      <alignment/>
      <protection/>
    </xf>
    <xf numFmtId="0" fontId="2" fillId="32" borderId="0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2" borderId="0" xfId="0" applyFont="1" applyFill="1" applyAlignment="1" applyProtection="1">
      <alignment horizontal="center"/>
      <protection/>
    </xf>
    <xf numFmtId="0" fontId="0" fillId="32" borderId="0" xfId="0" applyFill="1" applyAlignment="1" applyProtection="1">
      <alignment/>
      <protection/>
    </xf>
    <xf numFmtId="0" fontId="2" fillId="32" borderId="0" xfId="0" applyFont="1" applyFill="1" applyAlignment="1" applyProtection="1">
      <alignment horizontal="center"/>
      <protection/>
    </xf>
    <xf numFmtId="0" fontId="5" fillId="32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8" fillId="32" borderId="0" xfId="0" applyFont="1" applyFill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37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32" borderId="0" xfId="0" applyFont="1" applyFill="1" applyAlignment="1" applyProtection="1">
      <alignment horizontal="center"/>
      <protection locked="0"/>
    </xf>
    <xf numFmtId="0" fontId="0" fillId="32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0" fillId="0" borderId="28" xfId="0" applyNumberFormat="1" applyFont="1" applyBorder="1" applyAlignment="1" applyProtection="1">
      <alignment horizontal="center" wrapText="1"/>
      <protection locked="0"/>
    </xf>
    <xf numFmtId="0" fontId="12" fillId="34" borderId="29" xfId="0" applyFont="1" applyFill="1" applyBorder="1" applyAlignment="1" applyProtection="1">
      <alignment horizontal="center" wrapText="1"/>
      <protection locked="0"/>
    </xf>
    <xf numFmtId="0" fontId="12" fillId="34" borderId="30" xfId="0" applyFont="1" applyFill="1" applyBorder="1" applyAlignment="1" applyProtection="1">
      <alignment horizontal="center" wrapText="1"/>
      <protection locked="0"/>
    </xf>
    <xf numFmtId="0" fontId="12" fillId="34" borderId="31" xfId="0" applyFont="1" applyFill="1" applyBorder="1" applyAlignment="1" applyProtection="1">
      <alignment horizontal="center" wrapText="1"/>
      <protection locked="0"/>
    </xf>
    <xf numFmtId="0" fontId="10" fillId="0" borderId="32" xfId="0" applyNumberFormat="1" applyFont="1" applyBorder="1" applyAlignment="1" applyProtection="1">
      <alignment horizontal="center" wrapText="1"/>
      <protection locked="0"/>
    </xf>
    <xf numFmtId="0" fontId="12" fillId="34" borderId="29" xfId="0" applyFont="1" applyFill="1" applyBorder="1" applyAlignment="1" applyProtection="1">
      <alignment horizontal="center" vertical="center" wrapText="1"/>
      <protection locked="0"/>
    </xf>
    <xf numFmtId="0" fontId="12" fillId="34" borderId="30" xfId="0" applyFont="1" applyFill="1" applyBorder="1" applyAlignment="1" applyProtection="1">
      <alignment horizontal="center" vertical="center" wrapText="1"/>
      <protection locked="0"/>
    </xf>
    <xf numFmtId="170" fontId="10" fillId="0" borderId="33" xfId="46" applyFont="1" applyFill="1" applyBorder="1" applyAlignment="1" applyProtection="1">
      <alignment/>
      <protection/>
    </xf>
    <xf numFmtId="184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Alignment="1" applyProtection="1">
      <alignment horizontal="left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/>
      <protection locked="0"/>
    </xf>
    <xf numFmtId="170" fontId="10" fillId="0" borderId="30" xfId="46" applyFont="1" applyBorder="1" applyAlignment="1" applyProtection="1">
      <alignment/>
      <protection hidden="1"/>
    </xf>
    <xf numFmtId="170" fontId="10" fillId="0" borderId="28" xfId="46" applyFont="1" applyBorder="1" applyAlignment="1" applyProtection="1">
      <alignment/>
      <protection hidden="1"/>
    </xf>
    <xf numFmtId="170" fontId="10" fillId="0" borderId="34" xfId="46" applyFont="1" applyBorder="1" applyAlignment="1" applyProtection="1">
      <alignment/>
      <protection hidden="1"/>
    </xf>
    <xf numFmtId="170" fontId="10" fillId="0" borderId="35" xfId="46" applyFont="1" applyBorder="1" applyAlignment="1" applyProtection="1">
      <alignment/>
      <protection hidden="1"/>
    </xf>
    <xf numFmtId="0" fontId="0" fillId="0" borderId="0" xfId="0" applyAlignment="1">
      <alignment wrapText="1"/>
    </xf>
    <xf numFmtId="0" fontId="89" fillId="0" borderId="0" xfId="0" applyFont="1" applyAlignment="1">
      <alignment wrapText="1"/>
    </xf>
    <xf numFmtId="0" fontId="10" fillId="0" borderId="36" xfId="0" applyFont="1" applyBorder="1" applyAlignment="1" applyProtection="1">
      <alignment horizontal="center" wrapText="1"/>
      <protection locked="0"/>
    </xf>
    <xf numFmtId="0" fontId="10" fillId="0" borderId="28" xfId="0" applyFont="1" applyBorder="1" applyAlignment="1" applyProtection="1">
      <alignment horizontal="center" wrapText="1"/>
      <protection locked="0"/>
    </xf>
    <xf numFmtId="0" fontId="10" fillId="0" borderId="32" xfId="0" applyFont="1" applyBorder="1" applyAlignment="1" applyProtection="1">
      <alignment horizontal="center" wrapText="1"/>
      <protection locked="0"/>
    </xf>
    <xf numFmtId="184" fontId="0" fillId="0" borderId="0" xfId="0" applyNumberFormat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184" fontId="12" fillId="0" borderId="0" xfId="0" applyNumberFormat="1" applyFont="1" applyBorder="1" applyAlignment="1" applyProtection="1">
      <alignment horizontal="center" wrapText="1"/>
      <protection locked="0"/>
    </xf>
    <xf numFmtId="184" fontId="0" fillId="0" borderId="0" xfId="0" applyNumberFormat="1" applyFill="1" applyBorder="1" applyAlignment="1" applyProtection="1">
      <alignment horizontal="center" wrapText="1"/>
      <protection locked="0"/>
    </xf>
    <xf numFmtId="0" fontId="12" fillId="34" borderId="31" xfId="0" applyFont="1" applyFill="1" applyBorder="1" applyAlignment="1" applyProtection="1">
      <alignment horizontal="center" wrapText="1"/>
      <protection hidden="1"/>
    </xf>
    <xf numFmtId="170" fontId="10" fillId="0" borderId="30" xfId="46" applyFont="1" applyBorder="1" applyAlignment="1" applyProtection="1">
      <alignment vertical="center" wrapText="1"/>
      <protection hidden="1"/>
    </xf>
    <xf numFmtId="170" fontId="10" fillId="0" borderId="34" xfId="46" applyFont="1" applyBorder="1" applyAlignment="1" applyProtection="1">
      <alignment vertical="center" wrapText="1"/>
      <protection hidden="1"/>
    </xf>
    <xf numFmtId="170" fontId="10" fillId="0" borderId="28" xfId="46" applyFont="1" applyBorder="1" applyAlignment="1" applyProtection="1">
      <alignment vertical="center" wrapText="1"/>
      <protection hidden="1"/>
    </xf>
    <xf numFmtId="170" fontId="10" fillId="0" borderId="35" xfId="46" applyFont="1" applyBorder="1" applyAlignment="1" applyProtection="1">
      <alignment vertical="center" wrapText="1"/>
      <protection hidden="1"/>
    </xf>
    <xf numFmtId="0" fontId="12" fillId="34" borderId="20" xfId="0" applyFont="1" applyFill="1" applyBorder="1" applyAlignment="1" applyProtection="1">
      <alignment horizontal="center" vertical="center" wrapText="1"/>
      <protection locked="0"/>
    </xf>
    <xf numFmtId="0" fontId="12" fillId="34" borderId="37" xfId="0" applyFont="1" applyFill="1" applyBorder="1" applyAlignment="1" applyProtection="1">
      <alignment horizontal="center" vertical="center" wrapText="1"/>
      <protection locked="0"/>
    </xf>
    <xf numFmtId="0" fontId="12" fillId="34" borderId="38" xfId="0" applyFont="1" applyFill="1" applyBorder="1" applyAlignment="1" applyProtection="1">
      <alignment horizontal="center" vertical="center" wrapText="1"/>
      <protection locked="0"/>
    </xf>
    <xf numFmtId="0" fontId="12" fillId="34" borderId="39" xfId="0" applyFont="1" applyFill="1" applyBorder="1" applyAlignment="1" applyProtection="1">
      <alignment horizontal="center" vertical="center" wrapText="1"/>
      <protection locked="0"/>
    </xf>
    <xf numFmtId="170" fontId="10" fillId="0" borderId="32" xfId="46" applyFont="1" applyBorder="1" applyAlignment="1" applyProtection="1">
      <alignment vertical="center" wrapText="1"/>
      <protection hidden="1"/>
    </xf>
    <xf numFmtId="170" fontId="10" fillId="0" borderId="40" xfId="46" applyFont="1" applyBorder="1" applyAlignment="1" applyProtection="1">
      <alignment vertical="center" wrapText="1"/>
      <protection hidden="1"/>
    </xf>
    <xf numFmtId="0" fontId="10" fillId="0" borderId="41" xfId="0" applyFont="1" applyBorder="1" applyAlignment="1" applyProtection="1">
      <alignment vertical="center" wrapText="1"/>
      <protection locked="0"/>
    </xf>
    <xf numFmtId="170" fontId="10" fillId="0" borderId="42" xfId="46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locked="0"/>
    </xf>
    <xf numFmtId="14" fontId="10" fillId="0" borderId="0" xfId="0" applyNumberFormat="1" applyFont="1" applyAlignment="1" applyProtection="1">
      <alignment horizontal="left" wrapText="1"/>
      <protection/>
    </xf>
    <xf numFmtId="0" fontId="0" fillId="32" borderId="0" xfId="0" applyFont="1" applyFill="1" applyAlignment="1" applyProtection="1">
      <alignment horizontal="left"/>
      <protection/>
    </xf>
    <xf numFmtId="0" fontId="12" fillId="35" borderId="0" xfId="0" applyFont="1" applyFill="1" applyBorder="1" applyAlignment="1" applyProtection="1">
      <alignment horizontal="center" wrapText="1"/>
      <protection locked="0"/>
    </xf>
    <xf numFmtId="170" fontId="12" fillId="35" borderId="0" xfId="46" applyFont="1" applyFill="1" applyBorder="1" applyAlignment="1" applyProtection="1">
      <alignment horizontal="center" wrapText="1"/>
      <protection hidden="1"/>
    </xf>
    <xf numFmtId="0" fontId="0" fillId="35" borderId="0" xfId="0" applyFill="1" applyAlignment="1" applyProtection="1">
      <alignment horizontal="center" wrapText="1"/>
      <protection locked="0"/>
    </xf>
    <xf numFmtId="0" fontId="0" fillId="35" borderId="0" xfId="0" applyFill="1" applyAlignment="1" applyProtection="1">
      <alignment wrapText="1"/>
      <protection locked="0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2" fillId="34" borderId="16" xfId="0" applyFont="1" applyFill="1" applyBorder="1" applyAlignment="1" applyProtection="1">
      <alignment horizontal="center" vertical="center" wrapText="1"/>
      <protection locked="0"/>
    </xf>
    <xf numFmtId="0" fontId="2" fillId="34" borderId="44" xfId="0" applyFont="1" applyFill="1" applyBorder="1" applyAlignment="1" applyProtection="1">
      <alignment horizontal="center" vertical="center" wrapText="1"/>
      <protection locked="0"/>
    </xf>
    <xf numFmtId="9" fontId="10" fillId="0" borderId="30" xfId="50" applyFont="1" applyBorder="1" applyAlignment="1" applyProtection="1">
      <alignment horizontal="center" vertical="center" wrapText="1"/>
      <protection hidden="1"/>
    </xf>
    <xf numFmtId="9" fontId="10" fillId="0" borderId="31" xfId="50" applyFont="1" applyBorder="1" applyAlignment="1" applyProtection="1">
      <alignment horizontal="center" vertical="center" wrapText="1"/>
      <protection hidden="1"/>
    </xf>
    <xf numFmtId="170" fontId="10" fillId="0" borderId="45" xfId="46" applyFont="1" applyBorder="1" applyAlignment="1" applyProtection="1">
      <alignment horizontal="center" wrapText="1"/>
      <protection hidden="1"/>
    </xf>
    <xf numFmtId="0" fontId="10" fillId="0" borderId="28" xfId="0" applyFont="1" applyBorder="1" applyAlignment="1" applyProtection="1">
      <alignment horizontal="center" vertical="top" wrapText="1"/>
      <protection locked="0"/>
    </xf>
    <xf numFmtId="170" fontId="10" fillId="0" borderId="23" xfId="46" applyFont="1" applyBorder="1" applyAlignment="1" applyProtection="1">
      <alignment horizontal="center" wrapText="1"/>
      <protection hidden="1"/>
    </xf>
    <xf numFmtId="170" fontId="10" fillId="0" borderId="28" xfId="46" applyFont="1" applyBorder="1" applyAlignment="1" applyProtection="1">
      <alignment horizontal="center" wrapText="1"/>
      <protection hidden="1"/>
    </xf>
    <xf numFmtId="170" fontId="10" fillId="0" borderId="45" xfId="46" applyFont="1" applyBorder="1" applyAlignment="1" applyProtection="1">
      <alignment horizontal="center" wrapText="1"/>
      <protection hidden="1"/>
    </xf>
    <xf numFmtId="170" fontId="10" fillId="0" borderId="28" xfId="46" applyFont="1" applyBorder="1" applyAlignment="1" applyProtection="1">
      <alignment horizontal="center" wrapText="1"/>
      <protection hidden="1"/>
    </xf>
    <xf numFmtId="0" fontId="40" fillId="32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0" fillId="36" borderId="46" xfId="0" applyFont="1" applyFill="1" applyBorder="1" applyAlignment="1">
      <alignment/>
    </xf>
    <xf numFmtId="0" fontId="0" fillId="36" borderId="43" xfId="0" applyFont="1" applyFill="1" applyBorder="1" applyAlignment="1">
      <alignment/>
    </xf>
    <xf numFmtId="0" fontId="2" fillId="36" borderId="43" xfId="0" applyFont="1" applyFill="1" applyBorder="1" applyAlignment="1">
      <alignment horizontal="justify" vertical="justify" wrapText="1"/>
    </xf>
    <xf numFmtId="0" fontId="0" fillId="36" borderId="47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2" fillId="36" borderId="47" xfId="0" applyFont="1" applyFill="1" applyBorder="1" applyAlignment="1">
      <alignment horizontal="justify" vertical="justify" wrapText="1"/>
    </xf>
    <xf numFmtId="0" fontId="2" fillId="36" borderId="0" xfId="0" applyFont="1" applyFill="1" applyBorder="1" applyAlignment="1">
      <alignment horizontal="justify" vertical="justify" wrapText="1"/>
    </xf>
    <xf numFmtId="0" fontId="2" fillId="36" borderId="20" xfId="0" applyFont="1" applyFill="1" applyBorder="1" applyAlignment="1">
      <alignment horizontal="justify" vertical="justify" wrapText="1"/>
    </xf>
    <xf numFmtId="0" fontId="2" fillId="36" borderId="21" xfId="0" applyFont="1" applyFill="1" applyBorder="1" applyAlignment="1">
      <alignment horizontal="justify" vertical="justify" wrapText="1"/>
    </xf>
    <xf numFmtId="0" fontId="2" fillId="36" borderId="22" xfId="0" applyFont="1" applyFill="1" applyBorder="1" applyAlignment="1">
      <alignment horizontal="justify" vertical="justify" wrapText="1"/>
    </xf>
    <xf numFmtId="0" fontId="12" fillId="36" borderId="47" xfId="0" applyFont="1" applyFill="1" applyBorder="1" applyAlignment="1">
      <alignment horizontal="justify" vertical="justify" wrapText="1"/>
    </xf>
    <xf numFmtId="0" fontId="12" fillId="36" borderId="0" xfId="0" applyFont="1" applyFill="1" applyBorder="1" applyAlignment="1">
      <alignment horizontal="justify" vertical="justify" wrapText="1"/>
    </xf>
    <xf numFmtId="0" fontId="0" fillId="36" borderId="47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43" xfId="0" applyFill="1" applyBorder="1" applyAlignment="1">
      <alignment/>
    </xf>
    <xf numFmtId="0" fontId="2" fillId="36" borderId="47" xfId="0" applyFont="1" applyFill="1" applyBorder="1" applyAlignment="1" applyProtection="1">
      <alignment/>
      <protection locked="0"/>
    </xf>
    <xf numFmtId="0" fontId="2" fillId="36" borderId="0" xfId="0" applyFont="1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36" borderId="43" xfId="0" applyFont="1" applyFill="1" applyBorder="1" applyAlignment="1" applyProtection="1">
      <alignment/>
      <protection locked="0"/>
    </xf>
    <xf numFmtId="0" fontId="0" fillId="36" borderId="47" xfId="0" applyFont="1" applyFill="1" applyBorder="1" applyAlignment="1" applyProtection="1">
      <alignment/>
      <protection locked="0"/>
    </xf>
    <xf numFmtId="0" fontId="1" fillId="36" borderId="0" xfId="0" applyFont="1" applyFill="1" applyBorder="1" applyAlignment="1" applyProtection="1">
      <alignment/>
      <protection locked="0"/>
    </xf>
    <xf numFmtId="0" fontId="2" fillId="36" borderId="0" xfId="0" applyFont="1" applyFill="1" applyBorder="1" applyAlignment="1" applyProtection="1">
      <alignment horizontal="center"/>
      <protection locked="0"/>
    </xf>
    <xf numFmtId="4" fontId="2" fillId="36" borderId="24" xfId="0" applyNumberFormat="1" applyFont="1" applyFill="1" applyBorder="1" applyAlignment="1" applyProtection="1">
      <alignment horizontal="center"/>
      <protection locked="0"/>
    </xf>
    <xf numFmtId="4" fontId="2" fillId="36" borderId="0" xfId="0" applyNumberFormat="1" applyFont="1" applyFill="1" applyBorder="1" applyAlignment="1" applyProtection="1">
      <alignment horizontal="center"/>
      <protection locked="0"/>
    </xf>
    <xf numFmtId="0" fontId="0" fillId="36" borderId="0" xfId="0" applyFont="1" applyFill="1" applyBorder="1" applyAlignment="1" applyProtection="1">
      <alignment horizontal="center"/>
      <protection locked="0"/>
    </xf>
    <xf numFmtId="0" fontId="1" fillId="36" borderId="0" xfId="0" applyFont="1" applyFill="1" applyBorder="1" applyAlignment="1" applyProtection="1">
      <alignment horizontal="center"/>
      <protection locked="0"/>
    </xf>
    <xf numFmtId="4" fontId="1" fillId="36" borderId="0" xfId="0" applyNumberFormat="1" applyFont="1" applyFill="1" applyBorder="1" applyAlignment="1" applyProtection="1">
      <alignment horizontal="center"/>
      <protection locked="0"/>
    </xf>
    <xf numFmtId="0" fontId="2" fillId="36" borderId="47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6" borderId="43" xfId="0" applyFont="1" applyFill="1" applyBorder="1" applyAlignment="1" applyProtection="1">
      <alignment/>
      <protection/>
    </xf>
    <xf numFmtId="0" fontId="0" fillId="36" borderId="47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1" fillId="36" borderId="0" xfId="0" applyFont="1" applyFill="1" applyBorder="1" applyAlignment="1" applyProtection="1">
      <alignment horizontal="center"/>
      <protection/>
    </xf>
    <xf numFmtId="4" fontId="1" fillId="36" borderId="0" xfId="0" applyNumberFormat="1" applyFont="1" applyFill="1" applyBorder="1" applyAlignment="1" applyProtection="1">
      <alignment horizontal="center"/>
      <protection/>
    </xf>
    <xf numFmtId="4" fontId="2" fillId="36" borderId="0" xfId="0" applyNumberFormat="1" applyFont="1" applyFill="1" applyBorder="1" applyAlignment="1" applyProtection="1">
      <alignment horizontal="center"/>
      <protection/>
    </xf>
    <xf numFmtId="0" fontId="0" fillId="36" borderId="47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10" fillId="36" borderId="0" xfId="0" applyFont="1" applyFill="1" applyBorder="1" applyAlignment="1" applyProtection="1">
      <alignment/>
      <protection/>
    </xf>
    <xf numFmtId="0" fontId="90" fillId="36" borderId="0" xfId="0" applyFont="1" applyFill="1" applyBorder="1" applyAlignment="1">
      <alignment/>
    </xf>
    <xf numFmtId="0" fontId="91" fillId="36" borderId="0" xfId="0" applyFont="1" applyFill="1" applyBorder="1" applyAlignment="1">
      <alignment/>
    </xf>
    <xf numFmtId="0" fontId="90" fillId="36" borderId="0" xfId="0" applyFont="1" applyFill="1" applyBorder="1" applyAlignment="1">
      <alignment horizontal="justify" vertical="justify" wrapText="1"/>
    </xf>
    <xf numFmtId="0" fontId="92" fillId="36" borderId="47" xfId="0" applyFont="1" applyFill="1" applyBorder="1" applyAlignment="1" applyProtection="1">
      <alignment/>
      <protection/>
    </xf>
    <xf numFmtId="0" fontId="93" fillId="36" borderId="0" xfId="0" applyFont="1" applyFill="1" applyBorder="1" applyAlignment="1" applyProtection="1">
      <alignment/>
      <protection/>
    </xf>
    <xf numFmtId="0" fontId="94" fillId="0" borderId="27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27" xfId="0" applyFont="1" applyBorder="1" applyAlignment="1" applyProtection="1">
      <alignment vertical="top" wrapText="1"/>
      <protection/>
    </xf>
    <xf numFmtId="0" fontId="43" fillId="0" borderId="26" xfId="0" applyFont="1" applyBorder="1" applyAlignment="1" applyProtection="1">
      <alignment vertical="top" wrapText="1"/>
      <protection/>
    </xf>
    <xf numFmtId="0" fontId="43" fillId="0" borderId="0" xfId="0" applyFont="1" applyBorder="1" applyAlignment="1" applyProtection="1">
      <alignment vertical="top" wrapText="1"/>
      <protection/>
    </xf>
    <xf numFmtId="0" fontId="43" fillId="0" borderId="27" xfId="0" applyFont="1" applyBorder="1" applyAlignment="1" applyProtection="1">
      <alignment vertical="top" wrapText="1"/>
      <protection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 vertical="top" wrapText="1"/>
      <protection/>
    </xf>
    <xf numFmtId="0" fontId="10" fillId="0" borderId="0" xfId="0" applyFont="1" applyBorder="1" applyAlignment="1">
      <alignment horizontal="left"/>
    </xf>
    <xf numFmtId="0" fontId="0" fillId="36" borderId="26" xfId="0" applyFill="1" applyBorder="1" applyAlignment="1" applyProtection="1">
      <alignment/>
      <protection/>
    </xf>
    <xf numFmtId="0" fontId="0" fillId="36" borderId="27" xfId="0" applyFill="1" applyBorder="1" applyAlignment="1" applyProtection="1">
      <alignment/>
      <protection/>
    </xf>
    <xf numFmtId="0" fontId="0" fillId="36" borderId="31" xfId="0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36" borderId="29" xfId="0" applyFill="1" applyBorder="1" applyAlignment="1" applyProtection="1">
      <alignment/>
      <protection/>
    </xf>
    <xf numFmtId="0" fontId="10" fillId="0" borderId="27" xfId="0" applyFont="1" applyBorder="1" applyAlignment="1" applyProtection="1">
      <alignment vertical="top" wrapText="1"/>
      <protection/>
    </xf>
    <xf numFmtId="0" fontId="10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/>
      <protection/>
    </xf>
    <xf numFmtId="0" fontId="93" fillId="36" borderId="15" xfId="0" applyFont="1" applyFill="1" applyBorder="1" applyAlignment="1" applyProtection="1">
      <alignment horizontal="center"/>
      <protection locked="0"/>
    </xf>
    <xf numFmtId="170" fontId="93" fillId="36" borderId="16" xfId="46" applyFont="1" applyFill="1" applyBorder="1" applyAlignment="1" applyProtection="1">
      <alignment/>
      <protection hidden="1"/>
    </xf>
    <xf numFmtId="170" fontId="93" fillId="36" borderId="16" xfId="46" applyFont="1" applyFill="1" applyBorder="1" applyAlignment="1" applyProtection="1">
      <alignment/>
      <protection/>
    </xf>
    <xf numFmtId="170" fontId="93" fillId="36" borderId="14" xfId="46" applyFont="1" applyFill="1" applyBorder="1" applyAlignment="1" applyProtection="1">
      <alignment/>
      <protection/>
    </xf>
    <xf numFmtId="170" fontId="10" fillId="13" borderId="30" xfId="46" applyFont="1" applyFill="1" applyBorder="1" applyAlignment="1" applyProtection="1">
      <alignment/>
      <protection locked="0"/>
    </xf>
    <xf numFmtId="170" fontId="10" fillId="13" borderId="48" xfId="46" applyFont="1" applyFill="1" applyBorder="1" applyAlignment="1" applyProtection="1">
      <alignment/>
      <protection locked="0"/>
    </xf>
    <xf numFmtId="0" fontId="93" fillId="36" borderId="11" xfId="0" applyFont="1" applyFill="1" applyBorder="1" applyAlignment="1" applyProtection="1">
      <alignment horizontal="center"/>
      <protection locked="0"/>
    </xf>
    <xf numFmtId="170" fontId="17" fillId="36" borderId="28" xfId="46" applyFont="1" applyFill="1" applyBorder="1" applyAlignment="1" applyProtection="1">
      <alignment/>
      <protection hidden="1"/>
    </xf>
    <xf numFmtId="170" fontId="17" fillId="36" borderId="28" xfId="46" applyFont="1" applyFill="1" applyBorder="1" applyAlignment="1" applyProtection="1">
      <alignment/>
      <protection/>
    </xf>
    <xf numFmtId="170" fontId="17" fillId="36" borderId="35" xfId="46" applyFont="1" applyFill="1" applyBorder="1" applyAlignment="1" applyProtection="1">
      <alignment/>
      <protection hidden="1"/>
    </xf>
    <xf numFmtId="0" fontId="93" fillId="36" borderId="49" xfId="0" applyFont="1" applyFill="1" applyBorder="1" applyAlignment="1" applyProtection="1">
      <alignment horizontal="center" vertical="center" wrapText="1"/>
      <protection locked="0"/>
    </xf>
    <xf numFmtId="170" fontId="93" fillId="36" borderId="50" xfId="46" applyFont="1" applyFill="1" applyBorder="1" applyAlignment="1" applyProtection="1">
      <alignment vertical="center" wrapText="1"/>
      <protection hidden="1"/>
    </xf>
    <xf numFmtId="9" fontId="93" fillId="36" borderId="50" xfId="50" applyFont="1" applyFill="1" applyBorder="1" applyAlignment="1" applyProtection="1">
      <alignment horizontal="center" vertical="center" wrapText="1"/>
      <protection hidden="1"/>
    </xf>
    <xf numFmtId="9" fontId="93" fillId="36" borderId="51" xfId="50" applyFont="1" applyFill="1" applyBorder="1" applyAlignment="1" applyProtection="1">
      <alignment horizontal="center" vertical="center" wrapText="1"/>
      <protection hidden="1"/>
    </xf>
    <xf numFmtId="170" fontId="93" fillId="36" borderId="52" xfId="46" applyFont="1" applyFill="1" applyBorder="1" applyAlignment="1" applyProtection="1">
      <alignment vertical="center" wrapText="1"/>
      <protection hidden="1"/>
    </xf>
    <xf numFmtId="0" fontId="93" fillId="36" borderId="53" xfId="0" applyFont="1" applyFill="1" applyBorder="1" applyAlignment="1" applyProtection="1">
      <alignment horizontal="center" vertical="center" wrapText="1"/>
      <protection locked="0"/>
    </xf>
    <xf numFmtId="9" fontId="93" fillId="36" borderId="54" xfId="50" applyFont="1" applyFill="1" applyBorder="1" applyAlignment="1" applyProtection="1">
      <alignment horizontal="center" vertical="center" wrapText="1"/>
      <protection hidden="1"/>
    </xf>
    <xf numFmtId="170" fontId="93" fillId="36" borderId="55" xfId="46" applyFont="1" applyFill="1" applyBorder="1" applyAlignment="1" applyProtection="1">
      <alignment vertical="center" wrapText="1"/>
      <protection hidden="1"/>
    </xf>
    <xf numFmtId="170" fontId="93" fillId="36" borderId="56" xfId="46" applyFont="1" applyFill="1" applyBorder="1" applyAlignment="1" applyProtection="1">
      <alignment vertical="center" wrapText="1"/>
      <protection hidden="1"/>
    </xf>
    <xf numFmtId="170" fontId="93" fillId="36" borderId="28" xfId="46" applyFont="1" applyFill="1" applyBorder="1" applyAlignment="1" applyProtection="1">
      <alignment horizontal="center" wrapText="1"/>
      <protection hidden="1"/>
    </xf>
    <xf numFmtId="0" fontId="93" fillId="36" borderId="45" xfId="0" applyFont="1" applyFill="1" applyBorder="1" applyAlignment="1" applyProtection="1">
      <alignment horizontal="center" wrapText="1"/>
      <protection locked="0"/>
    </xf>
    <xf numFmtId="0" fontId="93" fillId="36" borderId="57" xfId="0" applyFont="1" applyFill="1" applyBorder="1" applyAlignment="1" applyProtection="1">
      <alignment horizontal="center" wrapText="1"/>
      <protection locked="0"/>
    </xf>
    <xf numFmtId="0" fontId="93" fillId="36" borderId="57" xfId="0" applyFont="1" applyFill="1" applyBorder="1" applyAlignment="1" applyProtection="1">
      <alignment wrapText="1"/>
      <protection locked="0"/>
    </xf>
    <xf numFmtId="170" fontId="12" fillId="36" borderId="28" xfId="46" applyFont="1" applyFill="1" applyBorder="1" applyAlignment="1" applyProtection="1">
      <alignment wrapText="1"/>
      <protection hidden="1"/>
    </xf>
    <xf numFmtId="0" fontId="93" fillId="36" borderId="45" xfId="0" applyFont="1" applyFill="1" applyBorder="1" applyAlignment="1" applyProtection="1">
      <alignment wrapText="1"/>
      <protection locked="0"/>
    </xf>
    <xf numFmtId="170" fontId="93" fillId="36" borderId="28" xfId="46" applyFont="1" applyFill="1" applyBorder="1" applyAlignment="1" applyProtection="1">
      <alignment wrapText="1"/>
      <protection hidden="1"/>
    </xf>
    <xf numFmtId="170" fontId="10" fillId="0" borderId="45" xfId="46" applyFont="1" applyBorder="1" applyAlignment="1" applyProtection="1">
      <alignment wrapText="1"/>
      <protection hidden="1"/>
    </xf>
    <xf numFmtId="0" fontId="0" fillId="35" borderId="26" xfId="0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 horizontal="left"/>
      <protection/>
    </xf>
    <xf numFmtId="170" fontId="10" fillId="13" borderId="28" xfId="46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 wrapText="1"/>
      <protection locked="0"/>
    </xf>
    <xf numFmtId="0" fontId="95" fillId="0" borderId="0" xfId="0" applyFont="1" applyBorder="1" applyAlignment="1">
      <alignment horizontal="center" wrapText="1"/>
    </xf>
    <xf numFmtId="0" fontId="95" fillId="0" borderId="0" xfId="0" applyFont="1" applyAlignment="1">
      <alignment horizontal="center" wrapText="1"/>
    </xf>
    <xf numFmtId="0" fontId="95" fillId="0" borderId="0" xfId="0" applyFont="1" applyAlignment="1" applyProtection="1">
      <alignment wrapText="1"/>
      <protection locked="0"/>
    </xf>
    <xf numFmtId="0" fontId="10" fillId="0" borderId="28" xfId="0" applyNumberFormat="1" applyFont="1" applyBorder="1" applyAlignment="1" applyProtection="1">
      <alignment horizontal="center" wrapText="1"/>
      <protection locked="0"/>
    </xf>
    <xf numFmtId="0" fontId="10" fillId="0" borderId="30" xfId="0" applyNumberFormat="1" applyFont="1" applyBorder="1" applyAlignment="1" applyProtection="1">
      <alignment horizontal="center" wrapText="1"/>
      <protection locked="0"/>
    </xf>
    <xf numFmtId="170" fontId="10" fillId="0" borderId="45" xfId="46" applyNumberFormat="1" applyFont="1" applyBorder="1" applyAlignment="1" applyProtection="1">
      <alignment horizontal="center" wrapText="1"/>
      <protection hidden="1"/>
    </xf>
    <xf numFmtId="0" fontId="2" fillId="36" borderId="0" xfId="0" applyFont="1" applyFill="1" applyBorder="1" applyAlignment="1" applyProtection="1">
      <alignment/>
      <protection/>
    </xf>
    <xf numFmtId="0" fontId="10" fillId="36" borderId="0" xfId="0" applyFont="1" applyFill="1" applyBorder="1" applyAlignment="1" applyProtection="1">
      <alignment/>
      <protection/>
    </xf>
    <xf numFmtId="170" fontId="10" fillId="0" borderId="45" xfId="46" applyFont="1" applyBorder="1" applyAlignment="1" applyProtection="1">
      <alignment horizontal="left" wrapText="1"/>
      <protection hidden="1"/>
    </xf>
    <xf numFmtId="0" fontId="10" fillId="0" borderId="36" xfId="0" applyFont="1" applyFill="1" applyBorder="1" applyAlignment="1" applyProtection="1">
      <alignment horizontal="center" wrapText="1"/>
      <protection locked="0"/>
    </xf>
    <xf numFmtId="0" fontId="10" fillId="0" borderId="28" xfId="0" applyFont="1" applyFill="1" applyBorder="1" applyAlignment="1" applyProtection="1">
      <alignment horizontal="center" wrapText="1"/>
      <protection locked="0"/>
    </xf>
    <xf numFmtId="170" fontId="93" fillId="36" borderId="28" xfId="0" applyNumberFormat="1" applyFont="1" applyFill="1" applyBorder="1" applyAlignment="1" applyProtection="1">
      <alignment wrapText="1"/>
      <protection locked="0"/>
    </xf>
    <xf numFmtId="170" fontId="93" fillId="36" borderId="36" xfId="46" applyFont="1" applyFill="1" applyBorder="1" applyAlignment="1" applyProtection="1">
      <alignment wrapText="1"/>
      <protection locked="0"/>
    </xf>
    <xf numFmtId="170" fontId="93" fillId="36" borderId="28" xfId="46" applyFont="1" applyFill="1" applyBorder="1" applyAlignment="1" applyProtection="1">
      <alignment wrapText="1"/>
      <protection locked="0"/>
    </xf>
    <xf numFmtId="0" fontId="0" fillId="32" borderId="0" xfId="0" applyFont="1" applyFill="1" applyAlignment="1">
      <alignment/>
    </xf>
    <xf numFmtId="170" fontId="0" fillId="0" borderId="0" xfId="0" applyNumberFormat="1" applyAlignment="1" applyProtection="1">
      <alignment wrapText="1"/>
      <protection locked="0"/>
    </xf>
    <xf numFmtId="170" fontId="10" fillId="0" borderId="28" xfId="46" applyFont="1" applyBorder="1" applyAlignment="1" applyProtection="1">
      <alignment horizontal="left" wrapText="1"/>
      <protection hidden="1"/>
    </xf>
    <xf numFmtId="170" fontId="93" fillId="36" borderId="36" xfId="46" applyFont="1" applyFill="1" applyBorder="1" applyAlignment="1" applyProtection="1">
      <alignment/>
      <protection hidden="1"/>
    </xf>
    <xf numFmtId="0" fontId="10" fillId="0" borderId="0" xfId="0" applyFont="1" applyAlignment="1" applyProtection="1">
      <alignment horizontal="right" vertical="top"/>
      <protection locked="0"/>
    </xf>
    <xf numFmtId="0" fontId="10" fillId="0" borderId="0" xfId="0" applyFont="1" applyAlignment="1" applyProtection="1">
      <alignment horizontal="right" vertical="top" wrapText="1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0" fillId="32" borderId="0" xfId="0" applyFont="1" applyFill="1" applyAlignment="1" applyProtection="1">
      <alignment horizontal="left" wrapText="1"/>
      <protection/>
    </xf>
    <xf numFmtId="0" fontId="2" fillId="32" borderId="0" xfId="0" applyFont="1" applyFill="1" applyAlignment="1" applyProtection="1">
      <alignment horizontal="center"/>
      <protection/>
    </xf>
    <xf numFmtId="0" fontId="95" fillId="36" borderId="47" xfId="0" applyFont="1" applyFill="1" applyBorder="1" applyAlignment="1" applyProtection="1">
      <alignment horizontal="left"/>
      <protection/>
    </xf>
    <xf numFmtId="0" fontId="95" fillId="36" borderId="0" xfId="0" applyFont="1" applyFill="1" applyBorder="1" applyAlignment="1" applyProtection="1">
      <alignment horizontal="left"/>
      <protection/>
    </xf>
    <xf numFmtId="0" fontId="0" fillId="32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0" fillId="34" borderId="47" xfId="0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25" fillId="35" borderId="23" xfId="0" applyFont="1" applyFill="1" applyBorder="1" applyAlignment="1" applyProtection="1">
      <alignment horizontal="left" vertical="center" wrapText="1"/>
      <protection locked="0"/>
    </xf>
    <xf numFmtId="0" fontId="25" fillId="35" borderId="24" xfId="0" applyFont="1" applyFill="1" applyBorder="1" applyAlignment="1" applyProtection="1">
      <alignment horizontal="left" vertical="center" wrapText="1"/>
      <protection locked="0"/>
    </xf>
    <xf numFmtId="0" fontId="25" fillId="35" borderId="25" xfId="0" applyFont="1" applyFill="1" applyBorder="1" applyAlignment="1" applyProtection="1">
      <alignment horizontal="left" vertical="center" wrapText="1"/>
      <protection locked="0"/>
    </xf>
    <xf numFmtId="0" fontId="25" fillId="35" borderId="31" xfId="0" applyFont="1" applyFill="1" applyBorder="1" applyAlignment="1" applyProtection="1">
      <alignment horizontal="left" vertical="center" wrapText="1"/>
      <protection locked="0"/>
    </xf>
    <xf numFmtId="0" fontId="25" fillId="35" borderId="10" xfId="0" applyFont="1" applyFill="1" applyBorder="1" applyAlignment="1" applyProtection="1">
      <alignment horizontal="left" vertical="center" wrapText="1"/>
      <protection locked="0"/>
    </xf>
    <xf numFmtId="0" fontId="25" fillId="35" borderId="29" xfId="0" applyFont="1" applyFill="1" applyBorder="1" applyAlignment="1" applyProtection="1">
      <alignment horizontal="left" vertical="center" wrapText="1"/>
      <protection locked="0"/>
    </xf>
    <xf numFmtId="0" fontId="0" fillId="36" borderId="47" xfId="0" applyFont="1" applyFill="1" applyBorder="1" applyAlignment="1" applyProtection="1">
      <alignment horizontal="center"/>
      <protection/>
    </xf>
    <xf numFmtId="0" fontId="0" fillId="36" borderId="0" xfId="0" applyFont="1" applyFill="1" applyBorder="1" applyAlignment="1" applyProtection="1">
      <alignment horizontal="center"/>
      <protection/>
    </xf>
    <xf numFmtId="14" fontId="0" fillId="35" borderId="45" xfId="0" applyNumberFormat="1" applyFont="1" applyFill="1" applyBorder="1" applyAlignment="1" applyProtection="1">
      <alignment horizontal="left" vertical="center"/>
      <protection locked="0"/>
    </xf>
    <xf numFmtId="14" fontId="0" fillId="35" borderId="57" xfId="0" applyNumberFormat="1" applyFont="1" applyFill="1" applyBorder="1" applyAlignment="1" applyProtection="1">
      <alignment horizontal="left" vertical="center"/>
      <protection locked="0"/>
    </xf>
    <xf numFmtId="14" fontId="0" fillId="35" borderId="36" xfId="0" applyNumberFormat="1" applyFont="1" applyFill="1" applyBorder="1" applyAlignment="1" applyProtection="1">
      <alignment horizontal="left" vertical="center"/>
      <protection locked="0"/>
    </xf>
    <xf numFmtId="191" fontId="25" fillId="35" borderId="45" xfId="0" applyNumberFormat="1" applyFont="1" applyFill="1" applyBorder="1" applyAlignment="1" applyProtection="1">
      <alignment horizontal="left" vertical="center"/>
      <protection locked="0"/>
    </xf>
    <xf numFmtId="191" fontId="25" fillId="35" borderId="57" xfId="0" applyNumberFormat="1" applyFont="1" applyFill="1" applyBorder="1" applyAlignment="1" applyProtection="1">
      <alignment horizontal="left" vertical="center"/>
      <protection locked="0"/>
    </xf>
    <xf numFmtId="191" fontId="25" fillId="35" borderId="36" xfId="0" applyNumberFormat="1" applyFont="1" applyFill="1" applyBorder="1" applyAlignment="1" applyProtection="1">
      <alignment horizontal="left" vertical="center"/>
      <protection locked="0"/>
    </xf>
    <xf numFmtId="0" fontId="0" fillId="35" borderId="45" xfId="0" applyFont="1" applyFill="1" applyBorder="1" applyAlignment="1" applyProtection="1">
      <alignment horizontal="left" vertical="center"/>
      <protection locked="0"/>
    </xf>
    <xf numFmtId="0" fontId="0" fillId="35" borderId="57" xfId="0" applyFont="1" applyFill="1" applyBorder="1" applyAlignment="1" applyProtection="1">
      <alignment horizontal="left" vertical="center"/>
      <protection locked="0"/>
    </xf>
    <xf numFmtId="0" fontId="2" fillId="36" borderId="0" xfId="0" applyFont="1" applyFill="1" applyBorder="1" applyAlignment="1" applyProtection="1">
      <alignment horizontal="center"/>
      <protection/>
    </xf>
    <xf numFmtId="170" fontId="2" fillId="35" borderId="45" xfId="46" applyFont="1" applyFill="1" applyBorder="1" applyAlignment="1" applyProtection="1">
      <alignment horizontal="center"/>
      <protection/>
    </xf>
    <xf numFmtId="170" fontId="2" fillId="35" borderId="36" xfId="46" applyFont="1" applyFill="1" applyBorder="1" applyAlignment="1" applyProtection="1">
      <alignment horizontal="center"/>
      <protection/>
    </xf>
    <xf numFmtId="0" fontId="2" fillId="36" borderId="10" xfId="0" applyFont="1" applyFill="1" applyBorder="1" applyAlignment="1" applyProtection="1">
      <alignment horizontal="right"/>
      <protection/>
    </xf>
    <xf numFmtId="0" fontId="2" fillId="36" borderId="29" xfId="0" applyFont="1" applyFill="1" applyBorder="1" applyAlignment="1" applyProtection="1">
      <alignment horizontal="right"/>
      <protection/>
    </xf>
    <xf numFmtId="170" fontId="2" fillId="35" borderId="45" xfId="46" applyFont="1" applyFill="1" applyBorder="1" applyAlignment="1" applyProtection="1">
      <alignment horizontal="center"/>
      <protection locked="0"/>
    </xf>
    <xf numFmtId="170" fontId="2" fillId="35" borderId="36" xfId="46" applyFont="1" applyFill="1" applyBorder="1" applyAlignment="1" applyProtection="1">
      <alignment horizontal="center"/>
      <protection locked="0"/>
    </xf>
    <xf numFmtId="0" fontId="2" fillId="36" borderId="0" xfId="0" applyFont="1" applyFill="1" applyBorder="1" applyAlignment="1" applyProtection="1">
      <alignment horizontal="left"/>
      <protection/>
    </xf>
    <xf numFmtId="0" fontId="12" fillId="32" borderId="0" xfId="0" applyFont="1" applyFill="1" applyAlignment="1" applyProtection="1">
      <alignment horizontal="center" vertical="center" wrapText="1"/>
      <protection/>
    </xf>
    <xf numFmtId="0" fontId="0" fillId="34" borderId="53" xfId="0" applyFill="1" applyBorder="1" applyAlignment="1" applyProtection="1">
      <alignment horizontal="center"/>
      <protection/>
    </xf>
    <xf numFmtId="0" fontId="0" fillId="34" borderId="55" xfId="0" applyFill="1" applyBorder="1" applyAlignment="1" applyProtection="1">
      <alignment horizontal="center"/>
      <protection/>
    </xf>
    <xf numFmtId="0" fontId="0" fillId="34" borderId="56" xfId="0" applyFill="1" applyBorder="1" applyAlignment="1" applyProtection="1">
      <alignment horizontal="center"/>
      <protection/>
    </xf>
    <xf numFmtId="0" fontId="33" fillId="36" borderId="58" xfId="0" applyFont="1" applyFill="1" applyBorder="1" applyAlignment="1" applyProtection="1">
      <alignment horizontal="left" vertical="center" wrapText="1"/>
      <protection/>
    </xf>
    <xf numFmtId="0" fontId="33" fillId="36" borderId="24" xfId="0" applyFont="1" applyFill="1" applyBorder="1" applyAlignment="1" applyProtection="1">
      <alignment horizontal="left" vertical="center" wrapText="1"/>
      <protection/>
    </xf>
    <xf numFmtId="0" fontId="33" fillId="36" borderId="46" xfId="0" applyFont="1" applyFill="1" applyBorder="1" applyAlignment="1" applyProtection="1">
      <alignment horizontal="left" vertical="center" wrapText="1"/>
      <protection/>
    </xf>
    <xf numFmtId="0" fontId="33" fillId="36" borderId="47" xfId="0" applyFont="1" applyFill="1" applyBorder="1" applyAlignment="1" applyProtection="1">
      <alignment horizontal="left" vertical="center" wrapText="1"/>
      <protection/>
    </xf>
    <xf numFmtId="0" fontId="33" fillId="36" borderId="0" xfId="0" applyFont="1" applyFill="1" applyBorder="1" applyAlignment="1" applyProtection="1">
      <alignment horizontal="left" vertical="center" wrapText="1"/>
      <protection/>
    </xf>
    <xf numFmtId="0" fontId="33" fillId="36" borderId="43" xfId="0" applyFont="1" applyFill="1" applyBorder="1" applyAlignment="1" applyProtection="1">
      <alignment horizontal="left" vertical="center" wrapText="1"/>
      <protection/>
    </xf>
    <xf numFmtId="0" fontId="0" fillId="34" borderId="17" xfId="0" applyFill="1" applyBorder="1" applyAlignment="1" applyProtection="1">
      <alignment horizontal="center"/>
      <protection/>
    </xf>
    <xf numFmtId="0" fontId="0" fillId="34" borderId="18" xfId="0" applyFill="1" applyBorder="1" applyAlignment="1" applyProtection="1">
      <alignment horizontal="center"/>
      <protection/>
    </xf>
    <xf numFmtId="0" fontId="0" fillId="34" borderId="19" xfId="0" applyFill="1" applyBorder="1" applyAlignment="1" applyProtection="1">
      <alignment horizontal="center"/>
      <protection/>
    </xf>
    <xf numFmtId="170" fontId="2" fillId="35" borderId="23" xfId="46" applyFont="1" applyFill="1" applyBorder="1" applyAlignment="1" applyProtection="1">
      <alignment horizontal="center"/>
      <protection locked="0"/>
    </xf>
    <xf numFmtId="0" fontId="0" fillId="34" borderId="53" xfId="0" applyFill="1" applyBorder="1" applyAlignment="1" applyProtection="1">
      <alignment horizontal="center"/>
      <protection locked="0"/>
    </xf>
    <xf numFmtId="0" fontId="0" fillId="34" borderId="55" xfId="0" applyFill="1" applyBorder="1" applyAlignment="1" applyProtection="1">
      <alignment horizontal="center"/>
      <protection locked="0"/>
    </xf>
    <xf numFmtId="0" fontId="0" fillId="34" borderId="56" xfId="0" applyFill="1" applyBorder="1" applyAlignment="1" applyProtection="1">
      <alignment horizontal="center"/>
      <protection locked="0"/>
    </xf>
    <xf numFmtId="0" fontId="33" fillId="36" borderId="58" xfId="0" applyFont="1" applyFill="1" applyBorder="1" applyAlignment="1" applyProtection="1">
      <alignment horizontal="left" vertical="center" wrapText="1"/>
      <protection locked="0"/>
    </xf>
    <xf numFmtId="0" fontId="33" fillId="36" borderId="24" xfId="0" applyFont="1" applyFill="1" applyBorder="1" applyAlignment="1" applyProtection="1">
      <alignment horizontal="left" vertical="center" wrapText="1"/>
      <protection locked="0"/>
    </xf>
    <xf numFmtId="0" fontId="33" fillId="36" borderId="46" xfId="0" applyFont="1" applyFill="1" applyBorder="1" applyAlignment="1" applyProtection="1">
      <alignment horizontal="left" vertical="center" wrapText="1"/>
      <protection locked="0"/>
    </xf>
    <xf numFmtId="0" fontId="33" fillId="36" borderId="47" xfId="0" applyFont="1" applyFill="1" applyBorder="1" applyAlignment="1" applyProtection="1">
      <alignment horizontal="left" vertical="center" wrapText="1"/>
      <protection locked="0"/>
    </xf>
    <xf numFmtId="0" fontId="33" fillId="36" borderId="0" xfId="0" applyFont="1" applyFill="1" applyBorder="1" applyAlignment="1" applyProtection="1">
      <alignment horizontal="left" vertical="center" wrapText="1"/>
      <protection locked="0"/>
    </xf>
    <xf numFmtId="0" fontId="33" fillId="36" borderId="43" xfId="0" applyFont="1" applyFill="1" applyBorder="1" applyAlignment="1" applyProtection="1">
      <alignment horizontal="left" vertical="center" wrapText="1"/>
      <protection locked="0"/>
    </xf>
    <xf numFmtId="0" fontId="0" fillId="36" borderId="0" xfId="0" applyFont="1" applyFill="1" applyBorder="1" applyAlignment="1" applyProtection="1">
      <alignment horizontal="center"/>
      <protection locked="0"/>
    </xf>
    <xf numFmtId="0" fontId="0" fillId="32" borderId="0" xfId="0" applyFont="1" applyFill="1" applyAlignment="1" applyProtection="1">
      <alignment horizontal="center"/>
      <protection locked="0"/>
    </xf>
    <xf numFmtId="0" fontId="2" fillId="32" borderId="0" xfId="0" applyFont="1" applyFill="1" applyAlignment="1" applyProtection="1">
      <alignment horizontal="center"/>
      <protection locked="0"/>
    </xf>
    <xf numFmtId="0" fontId="2" fillId="36" borderId="0" xfId="0" applyFont="1" applyFill="1" applyBorder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34" borderId="59" xfId="0" applyFill="1" applyBorder="1" applyAlignment="1">
      <alignment horizontal="center"/>
    </xf>
    <xf numFmtId="0" fontId="0" fillId="34" borderId="60" xfId="0" applyFill="1" applyBorder="1" applyAlignment="1">
      <alignment horizontal="center"/>
    </xf>
    <xf numFmtId="0" fontId="0" fillId="34" borderId="61" xfId="0" applyFill="1" applyBorder="1" applyAlignment="1">
      <alignment horizontal="center"/>
    </xf>
    <xf numFmtId="0" fontId="2" fillId="36" borderId="0" xfId="0" applyFont="1" applyFill="1" applyBorder="1" applyAlignment="1">
      <alignment horizontal="center" vertical="justify" wrapText="1"/>
    </xf>
    <xf numFmtId="0" fontId="2" fillId="36" borderId="43" xfId="0" applyFont="1" applyFill="1" applyBorder="1" applyAlignment="1">
      <alignment horizontal="center" vertical="justify" wrapText="1"/>
    </xf>
    <xf numFmtId="0" fontId="0" fillId="34" borderId="49" xfId="0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93" fillId="36" borderId="47" xfId="0" applyFont="1" applyFill="1" applyBorder="1" applyAlignment="1">
      <alignment horizontal="left" vertical="justify" wrapText="1"/>
    </xf>
    <xf numFmtId="0" fontId="93" fillId="36" borderId="0" xfId="0" applyFont="1" applyFill="1" applyBorder="1" applyAlignment="1">
      <alignment horizontal="left" vertical="justify" wrapText="1"/>
    </xf>
    <xf numFmtId="0" fontId="93" fillId="36" borderId="43" xfId="0" applyFont="1" applyFill="1" applyBorder="1" applyAlignment="1">
      <alignment horizontal="left" vertical="justify" wrapText="1"/>
    </xf>
    <xf numFmtId="0" fontId="90" fillId="36" borderId="0" xfId="0" applyFont="1" applyFill="1" applyBorder="1" applyAlignment="1">
      <alignment horizontal="center" vertical="justify" wrapText="1"/>
    </xf>
    <xf numFmtId="0" fontId="12" fillId="36" borderId="0" xfId="0" applyFont="1" applyFill="1" applyBorder="1" applyAlignment="1">
      <alignment horizontal="center" vertical="justify" wrapText="1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12" fillId="36" borderId="58" xfId="0" applyFont="1" applyFill="1" applyBorder="1" applyAlignment="1">
      <alignment horizontal="left" vertical="justify" wrapText="1"/>
    </xf>
    <xf numFmtId="0" fontId="12" fillId="36" borderId="24" xfId="0" applyFont="1" applyFill="1" applyBorder="1" applyAlignment="1">
      <alignment horizontal="left" vertical="justify" wrapText="1"/>
    </xf>
    <xf numFmtId="0" fontId="12" fillId="36" borderId="46" xfId="0" applyFont="1" applyFill="1" applyBorder="1" applyAlignment="1">
      <alignment horizontal="left" vertical="justify" wrapText="1"/>
    </xf>
    <xf numFmtId="0" fontId="12" fillId="36" borderId="47" xfId="0" applyFont="1" applyFill="1" applyBorder="1" applyAlignment="1">
      <alignment horizontal="left" vertical="justify" wrapText="1"/>
    </xf>
    <xf numFmtId="0" fontId="12" fillId="36" borderId="0" xfId="0" applyFont="1" applyFill="1" applyBorder="1" applyAlignment="1">
      <alignment horizontal="left" vertical="justify" wrapText="1"/>
    </xf>
    <xf numFmtId="0" fontId="12" fillId="36" borderId="43" xfId="0" applyFont="1" applyFill="1" applyBorder="1" applyAlignment="1">
      <alignment horizontal="left" vertical="justify" wrapText="1"/>
    </xf>
    <xf numFmtId="0" fontId="92" fillId="36" borderId="58" xfId="0" applyFont="1" applyFill="1" applyBorder="1" applyAlignment="1">
      <alignment horizontal="left" vertical="justify" wrapText="1"/>
    </xf>
    <xf numFmtId="0" fontId="92" fillId="36" borderId="24" xfId="0" applyFont="1" applyFill="1" applyBorder="1" applyAlignment="1">
      <alignment horizontal="left" vertical="justify" wrapText="1"/>
    </xf>
    <xf numFmtId="0" fontId="92" fillId="36" borderId="47" xfId="0" applyFont="1" applyFill="1" applyBorder="1" applyAlignment="1">
      <alignment horizontal="left" vertical="justify" wrapText="1"/>
    </xf>
    <xf numFmtId="0" fontId="92" fillId="36" borderId="0" xfId="0" applyFont="1" applyFill="1" applyBorder="1" applyAlignment="1">
      <alignment horizontal="left" vertical="justify" wrapText="1"/>
    </xf>
    <xf numFmtId="0" fontId="10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3" fillId="36" borderId="59" xfId="0" applyFont="1" applyFill="1" applyBorder="1" applyAlignment="1" applyProtection="1">
      <alignment horizontal="center" vertical="center"/>
      <protection locked="0"/>
    </xf>
    <xf numFmtId="0" fontId="93" fillId="36" borderId="49" xfId="0" applyFont="1" applyFill="1" applyBorder="1" applyAlignment="1" applyProtection="1">
      <alignment horizontal="center" vertical="center"/>
      <protection locked="0"/>
    </xf>
    <xf numFmtId="0" fontId="93" fillId="36" borderId="60" xfId="0" applyFont="1" applyFill="1" applyBorder="1" applyAlignment="1" applyProtection="1">
      <alignment horizontal="center" vertical="center" wrapText="1"/>
      <protection locked="0"/>
    </xf>
    <xf numFmtId="0" fontId="93" fillId="36" borderId="50" xfId="0" applyFont="1" applyFill="1" applyBorder="1" applyAlignment="1" applyProtection="1">
      <alignment horizontal="center" vertical="center"/>
      <protection locked="0"/>
    </xf>
    <xf numFmtId="0" fontId="96" fillId="0" borderId="0" xfId="0" applyFont="1" applyFill="1" applyAlignment="1" applyProtection="1">
      <alignment horizontal="center"/>
      <protection locked="0"/>
    </xf>
    <xf numFmtId="0" fontId="17" fillId="37" borderId="61" xfId="0" applyFont="1" applyFill="1" applyBorder="1" applyAlignment="1" applyProtection="1">
      <alignment horizontal="center" vertical="center" wrapText="1"/>
      <protection locked="0"/>
    </xf>
    <xf numFmtId="0" fontId="17" fillId="37" borderId="52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right" wrapText="1"/>
      <protection locked="0"/>
    </xf>
    <xf numFmtId="0" fontId="97" fillId="36" borderId="31" xfId="0" applyFont="1" applyFill="1" applyBorder="1" applyAlignment="1" applyProtection="1">
      <alignment horizontal="center" wrapText="1"/>
      <protection locked="0"/>
    </xf>
    <xf numFmtId="0" fontId="97" fillId="36" borderId="10" xfId="0" applyFont="1" applyFill="1" applyBorder="1" applyAlignment="1" applyProtection="1">
      <alignment horizontal="center" wrapText="1"/>
      <protection locked="0"/>
    </xf>
    <xf numFmtId="0" fontId="97" fillId="36" borderId="29" xfId="0" applyFont="1" applyFill="1" applyBorder="1" applyAlignment="1" applyProtection="1">
      <alignment horizontal="center" wrapText="1"/>
      <protection locked="0"/>
    </xf>
    <xf numFmtId="0" fontId="23" fillId="0" borderId="62" xfId="0" applyFont="1" applyFill="1" applyBorder="1" applyAlignment="1" applyProtection="1">
      <alignment horizontal="center" vertical="center" wrapText="1"/>
      <protection locked="0"/>
    </xf>
    <xf numFmtId="0" fontId="23" fillId="0" borderId="63" xfId="0" applyFont="1" applyFill="1" applyBorder="1" applyAlignment="1" applyProtection="1">
      <alignment horizontal="center" vertical="center" wrapText="1"/>
      <protection locked="0"/>
    </xf>
    <xf numFmtId="0" fontId="23" fillId="0" borderId="64" xfId="0" applyFont="1" applyFill="1" applyBorder="1" applyAlignment="1" applyProtection="1">
      <alignment horizontal="center" vertical="center" wrapText="1"/>
      <protection locked="0"/>
    </xf>
    <xf numFmtId="0" fontId="93" fillId="36" borderId="45" xfId="0" applyFont="1" applyFill="1" applyBorder="1" applyAlignment="1" applyProtection="1">
      <alignment horizontal="center" wrapText="1"/>
      <protection locked="0"/>
    </xf>
    <xf numFmtId="0" fontId="93" fillId="36" borderId="57" xfId="0" applyFont="1" applyFill="1" applyBorder="1" applyAlignment="1" applyProtection="1">
      <alignment horizontal="center" wrapText="1"/>
      <protection locked="0"/>
    </xf>
    <xf numFmtId="0" fontId="93" fillId="36" borderId="36" xfId="0" applyFont="1" applyFill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left" wrapText="1"/>
      <protection/>
    </xf>
    <xf numFmtId="0" fontId="14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>
      <alignment horizontal="center" wrapText="1"/>
    </xf>
    <xf numFmtId="0" fontId="10" fillId="0" borderId="0" xfId="0" applyFont="1" applyAlignment="1" applyProtection="1">
      <alignment horizontal="right" vertical="top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0" fontId="97" fillId="36" borderId="28" xfId="0" applyFont="1" applyFill="1" applyBorder="1" applyAlignment="1" applyProtection="1">
      <alignment horizontal="center" wrapText="1"/>
      <protection locked="0"/>
    </xf>
    <xf numFmtId="0" fontId="93" fillId="36" borderId="45" xfId="0" applyNumberFormat="1" applyFont="1" applyFill="1" applyBorder="1" applyAlignment="1" applyProtection="1">
      <alignment horizontal="center" wrapText="1"/>
      <protection locked="0"/>
    </xf>
    <xf numFmtId="0" fontId="93" fillId="36" borderId="57" xfId="0" applyNumberFormat="1" applyFont="1" applyFill="1" applyBorder="1" applyAlignment="1" applyProtection="1">
      <alignment horizontal="center" wrapText="1"/>
      <protection locked="0"/>
    </xf>
    <xf numFmtId="0" fontId="33" fillId="38" borderId="62" xfId="0" applyFont="1" applyFill="1" applyBorder="1" applyAlignment="1" applyProtection="1">
      <alignment horizontal="center" vertical="center" wrapText="1"/>
      <protection/>
    </xf>
    <xf numFmtId="0" fontId="33" fillId="38" borderId="64" xfId="0" applyFont="1" applyFill="1" applyBorder="1" applyAlignment="1" applyProtection="1">
      <alignment horizontal="center" vertical="center" wrapText="1"/>
      <protection/>
    </xf>
    <xf numFmtId="4" fontId="93" fillId="36" borderId="28" xfId="0" applyNumberFormat="1" applyFont="1" applyFill="1" applyBorder="1" applyAlignment="1" applyProtection="1">
      <alignment horizontal="center" wrapText="1"/>
      <protection locked="0"/>
    </xf>
    <xf numFmtId="170" fontId="23" fillId="0" borderId="62" xfId="46" applyFont="1" applyBorder="1" applyAlignment="1" applyProtection="1">
      <alignment horizontal="center" wrapText="1"/>
      <protection/>
    </xf>
    <xf numFmtId="170" fontId="23" fillId="0" borderId="64" xfId="46" applyFont="1" applyBorder="1" applyAlignment="1" applyProtection="1">
      <alignment horizontal="center" wrapText="1"/>
      <protection/>
    </xf>
    <xf numFmtId="4" fontId="93" fillId="36" borderId="45" xfId="0" applyNumberFormat="1" applyFont="1" applyFill="1" applyBorder="1" applyAlignment="1" applyProtection="1">
      <alignment horizontal="center" wrapText="1"/>
      <protection locked="0"/>
    </xf>
    <xf numFmtId="4" fontId="93" fillId="36" borderId="57" xfId="0" applyNumberFormat="1" applyFont="1" applyFill="1" applyBorder="1" applyAlignment="1" applyProtection="1">
      <alignment horizontal="center" wrapText="1"/>
      <protection locked="0"/>
    </xf>
    <xf numFmtId="4" fontId="93" fillId="36" borderId="36" xfId="0" applyNumberFormat="1" applyFont="1" applyFill="1" applyBorder="1" applyAlignment="1" applyProtection="1">
      <alignment horizontal="center" wrapText="1"/>
      <protection locked="0"/>
    </xf>
    <xf numFmtId="0" fontId="93" fillId="36" borderId="28" xfId="0" applyFont="1" applyFill="1" applyBorder="1" applyAlignment="1" applyProtection="1">
      <alignment horizontal="center" wrapText="1"/>
      <protection locked="0"/>
    </xf>
    <xf numFmtId="0" fontId="97" fillId="36" borderId="45" xfId="0" applyFont="1" applyFill="1" applyBorder="1" applyAlignment="1" applyProtection="1">
      <alignment horizontal="center" wrapText="1"/>
      <protection locked="0"/>
    </xf>
    <xf numFmtId="0" fontId="97" fillId="36" borderId="57" xfId="0" applyFont="1" applyFill="1" applyBorder="1" applyAlignment="1" applyProtection="1">
      <alignment horizontal="center" wrapText="1"/>
      <protection locked="0"/>
    </xf>
    <xf numFmtId="0" fontId="97" fillId="36" borderId="36" xfId="0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right" wrapText="1"/>
      <protection locked="0"/>
    </xf>
    <xf numFmtId="14" fontId="12" fillId="0" borderId="0" xfId="0" applyNumberFormat="1" applyFont="1" applyAlignment="1" applyProtection="1">
      <alignment horizontal="left" wrapText="1"/>
      <protection/>
    </xf>
    <xf numFmtId="14" fontId="10" fillId="0" borderId="0" xfId="0" applyNumberFormat="1" applyFont="1" applyAlignment="1" applyProtection="1">
      <alignment horizontal="left" wrapText="1"/>
      <protection/>
    </xf>
    <xf numFmtId="0" fontId="10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center" wrapText="1"/>
      <protection locked="0"/>
    </xf>
    <xf numFmtId="0" fontId="93" fillId="36" borderId="38" xfId="0" applyFont="1" applyFill="1" applyBorder="1" applyAlignment="1" applyProtection="1">
      <alignment horizontal="center" vertical="center" wrapText="1"/>
      <protection locked="0"/>
    </xf>
    <xf numFmtId="0" fontId="93" fillId="36" borderId="65" xfId="0" applyFont="1" applyFill="1" applyBorder="1" applyAlignment="1" applyProtection="1">
      <alignment horizontal="center" vertical="center" wrapText="1"/>
      <protection locked="0"/>
    </xf>
    <xf numFmtId="0" fontId="93" fillId="36" borderId="66" xfId="0" applyFont="1" applyFill="1" applyBorder="1" applyAlignment="1" applyProtection="1">
      <alignment horizontal="center" vertical="center" wrapText="1"/>
      <protection locked="0"/>
    </xf>
    <xf numFmtId="0" fontId="93" fillId="36" borderId="39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left" wrapText="1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39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 wrapText="1"/>
      <protection/>
    </xf>
    <xf numFmtId="0" fontId="8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17" fillId="37" borderId="35" xfId="0" applyFont="1" applyFill="1" applyBorder="1" applyAlignment="1" applyProtection="1">
      <alignment horizontal="center" vertical="center"/>
      <protection locked="0"/>
    </xf>
    <xf numFmtId="14" fontId="12" fillId="0" borderId="0" xfId="0" applyNumberFormat="1" applyFont="1" applyAlignment="1" applyProtection="1">
      <alignment horizontal="left"/>
      <protection/>
    </xf>
    <xf numFmtId="0" fontId="93" fillId="36" borderId="11" xfId="0" applyFont="1" applyFill="1" applyBorder="1" applyAlignment="1" applyProtection="1">
      <alignment horizontal="center" vertical="center"/>
      <protection locked="0"/>
    </xf>
    <xf numFmtId="0" fontId="93" fillId="36" borderId="28" xfId="0" applyFont="1" applyFill="1" applyBorder="1" applyAlignment="1" applyProtection="1">
      <alignment horizontal="center" vertical="center"/>
      <protection locked="0"/>
    </xf>
    <xf numFmtId="0" fontId="10" fillId="35" borderId="0" xfId="0" applyFont="1" applyFill="1" applyAlignment="1" applyProtection="1">
      <alignment horizontal="center"/>
      <protection locked="0"/>
    </xf>
    <xf numFmtId="0" fontId="33" fillId="0" borderId="67" xfId="0" applyFont="1" applyBorder="1" applyAlignment="1" applyProtection="1">
      <alignment horizontal="center" vertical="center" wrapText="1"/>
      <protection/>
    </xf>
    <xf numFmtId="0" fontId="33" fillId="0" borderId="68" xfId="0" applyFont="1" applyBorder="1" applyAlignment="1" applyProtection="1">
      <alignment horizontal="center" vertical="center" wrapText="1"/>
      <protection/>
    </xf>
    <xf numFmtId="0" fontId="33" fillId="0" borderId="47" xfId="0" applyFont="1" applyBorder="1" applyAlignment="1" applyProtection="1">
      <alignment horizontal="center" vertical="center" wrapText="1"/>
      <protection/>
    </xf>
    <xf numFmtId="0" fontId="33" fillId="0" borderId="43" xfId="0" applyFont="1" applyBorder="1" applyAlignment="1" applyProtection="1">
      <alignment horizontal="center" vertical="center" wrapText="1"/>
      <protection/>
    </xf>
    <xf numFmtId="0" fontId="33" fillId="0" borderId="20" xfId="0" applyFont="1" applyBorder="1" applyAlignment="1" applyProtection="1">
      <alignment horizontal="center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93" fillId="36" borderId="45" xfId="0" applyFont="1" applyFill="1" applyBorder="1" applyAlignment="1" applyProtection="1">
      <alignment horizontal="center"/>
      <protection locked="0"/>
    </xf>
    <xf numFmtId="0" fontId="93" fillId="36" borderId="57" xfId="0" applyFont="1" applyFill="1" applyBorder="1" applyAlignment="1" applyProtection="1">
      <alignment horizontal="center"/>
      <protection locked="0"/>
    </xf>
    <xf numFmtId="0" fontId="93" fillId="36" borderId="36" xfId="0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0" fontId="93" fillId="36" borderId="28" xfId="0" applyNumberFormat="1" applyFont="1" applyFill="1" applyBorder="1" applyAlignment="1" applyProtection="1">
      <alignment horizontal="center" wrapText="1"/>
      <protection locked="0"/>
    </xf>
    <xf numFmtId="0" fontId="93" fillId="36" borderId="69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14" fontId="2" fillId="35" borderId="0" xfId="0" applyNumberFormat="1" applyFont="1" applyFill="1" applyBorder="1" applyAlignment="1" applyProtection="1">
      <alignment horizontal="left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27" xfId="0" applyFont="1" applyBorder="1" applyAlignment="1" applyProtection="1">
      <alignment horizontal="center" vertical="top" wrapText="1"/>
      <protection/>
    </xf>
    <xf numFmtId="0" fontId="46" fillId="0" borderId="26" xfId="0" applyFont="1" applyBorder="1" applyAlignment="1" applyProtection="1">
      <alignment horizontal="center" vertical="top" wrapText="1"/>
      <protection/>
    </xf>
    <xf numFmtId="0" fontId="46" fillId="0" borderId="0" xfId="0" applyFont="1" applyBorder="1" applyAlignment="1" applyProtection="1">
      <alignment horizontal="center" vertical="top" wrapText="1"/>
      <protection/>
    </xf>
    <xf numFmtId="0" fontId="46" fillId="0" borderId="27" xfId="0" applyFont="1" applyBorder="1" applyAlignment="1" applyProtection="1">
      <alignment horizontal="center" vertical="top" wrapText="1"/>
      <protection/>
    </xf>
    <xf numFmtId="0" fontId="98" fillId="0" borderId="0" xfId="0" applyFont="1" applyBorder="1" applyAlignment="1" applyProtection="1">
      <alignment horizontal="center"/>
      <protection/>
    </xf>
    <xf numFmtId="0" fontId="98" fillId="0" borderId="27" xfId="0" applyFont="1" applyBorder="1" applyAlignment="1" applyProtection="1">
      <alignment horizontal="center"/>
      <protection/>
    </xf>
    <xf numFmtId="0" fontId="98" fillId="0" borderId="0" xfId="0" applyFont="1" applyBorder="1" applyAlignment="1" applyProtection="1">
      <alignment horizontal="center" wrapText="1"/>
      <protection/>
    </xf>
    <xf numFmtId="0" fontId="98" fillId="0" borderId="27" xfId="0" applyFont="1" applyBorder="1" applyAlignment="1" applyProtection="1">
      <alignment horizontal="center" wrapText="1"/>
      <protection/>
    </xf>
    <xf numFmtId="14" fontId="0" fillId="0" borderId="0" xfId="0" applyNumberFormat="1" applyBorder="1" applyAlignment="1" applyProtection="1">
      <alignment horizontal="center"/>
      <protection/>
    </xf>
    <xf numFmtId="0" fontId="2" fillId="35" borderId="0" xfId="0" applyFont="1" applyFill="1" applyBorder="1" applyAlignment="1" applyProtection="1">
      <alignment horizontal="left"/>
      <protection/>
    </xf>
    <xf numFmtId="0" fontId="21" fillId="36" borderId="0" xfId="0" applyFont="1" applyFill="1" applyBorder="1" applyAlignment="1" applyProtection="1">
      <alignment horizontal="center"/>
      <protection/>
    </xf>
    <xf numFmtId="0" fontId="93" fillId="36" borderId="58" xfId="0" applyFont="1" applyFill="1" applyBorder="1" applyAlignment="1">
      <alignment horizontal="left" vertical="justify" wrapText="1"/>
    </xf>
    <xf numFmtId="0" fontId="93" fillId="36" borderId="24" xfId="0" applyFont="1" applyFill="1" applyBorder="1" applyAlignment="1">
      <alignment horizontal="left" vertical="justify" wrapText="1"/>
    </xf>
    <xf numFmtId="0" fontId="93" fillId="36" borderId="46" xfId="0" applyFont="1" applyFill="1" applyBorder="1" applyAlignment="1">
      <alignment horizontal="left" vertical="justify" wrapText="1"/>
    </xf>
    <xf numFmtId="0" fontId="0" fillId="34" borderId="53" xfId="0" applyFill="1" applyBorder="1" applyAlignment="1">
      <alignment horizontal="center"/>
    </xf>
    <xf numFmtId="0" fontId="0" fillId="34" borderId="55" xfId="0" applyFill="1" applyBorder="1" applyAlignment="1">
      <alignment horizontal="center"/>
    </xf>
    <xf numFmtId="0" fontId="0" fillId="34" borderId="56" xfId="0" applyFill="1" applyBorder="1" applyAlignment="1">
      <alignment horizontal="center"/>
    </xf>
    <xf numFmtId="0" fontId="2" fillId="36" borderId="10" xfId="0" applyFont="1" applyFill="1" applyBorder="1" applyAlignment="1">
      <alignment horizontal="center" vertical="justify" wrapText="1"/>
    </xf>
    <xf numFmtId="0" fontId="2" fillId="36" borderId="70" xfId="0" applyFont="1" applyFill="1" applyBorder="1" applyAlignment="1">
      <alignment horizontal="center" vertical="justify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4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2&#186;PASSO'!A1" /><Relationship Id="rId2" Type="http://schemas.openxmlformats.org/officeDocument/2006/relationships/hyperlink" Target="http://www.finep.gov.br/area-para-clientes-externo/acompanhamento-financeiro/subvencao-economica" TargetMode="External" /><Relationship Id="rId3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'6&#186;PASSO'!A1" /><Relationship Id="rId3" Type="http://schemas.openxmlformats.org/officeDocument/2006/relationships/hyperlink" Target="#'6&#186;PASSO'!A1" /><Relationship Id="rId4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'4&#186;PASSO'!A1" /><Relationship Id="rId3" Type="http://schemas.openxmlformats.org/officeDocument/2006/relationships/hyperlink" Target="#'4&#186;PASSO'!A1" /><Relationship Id="rId4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'5&#186;PASSO'!A1" /><Relationship Id="rId3" Type="http://schemas.openxmlformats.org/officeDocument/2006/relationships/hyperlink" Target="#'5&#186;PASSO'!A1" /><Relationship Id="rId4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'6&#186;PASSO'!A1" /><Relationship Id="rId3" Type="http://schemas.openxmlformats.org/officeDocument/2006/relationships/hyperlink" Target="#'6&#186;PASSO'!A1" /><Relationship Id="rId4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1&#186;PASSO'!A1" /><Relationship Id="rId2" Type="http://schemas.openxmlformats.org/officeDocument/2006/relationships/hyperlink" Target="#'1&#186;PASSO'!A1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3&#186;PASSO'!A1" /><Relationship Id="rId2" Type="http://schemas.openxmlformats.org/officeDocument/2006/relationships/hyperlink" Target="#'1&#186;PASSO'!A1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Relationship Id="rId2" Type="http://schemas.openxmlformats.org/officeDocument/2006/relationships/hyperlink" Target="#'2&#186;PASSO'!A1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Anexo 1B_Usos e Fontes Contr'!A1" /><Relationship Id="rId3" Type="http://schemas.openxmlformats.org/officeDocument/2006/relationships/hyperlink" Target="#'Anexo 1B_Usos e Fontes Contr'!A1" /><Relationship Id="rId4" Type="http://schemas.openxmlformats.org/officeDocument/2006/relationships/hyperlink" Target="#'Anexo 1A_Usos e Fontes FINEP'!A1" /><Relationship Id="rId5" Type="http://schemas.openxmlformats.org/officeDocument/2006/relationships/hyperlink" Target="#'Anexo 1A_Usos e Fontes FINEP'!A1" /><Relationship Id="rId6" Type="http://schemas.openxmlformats.org/officeDocument/2006/relationships/hyperlink" Target="#'5&#186;PASSO'!A1" /><Relationship Id="rId7" Type="http://schemas.openxmlformats.org/officeDocument/2006/relationships/hyperlink" Target="#'3&#186;PASSO'!A1" /><Relationship Id="rId8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Relationship Id="rId2" Type="http://schemas.openxmlformats.org/officeDocument/2006/relationships/image" Target="../media/image2.png" /><Relationship Id="rId3" Type="http://schemas.openxmlformats.org/officeDocument/2006/relationships/hyperlink" Target="#'Anexo 2A_Rela&#231;&#227;o de Itens FINEP'!A1" /><Relationship Id="rId4" Type="http://schemas.openxmlformats.org/officeDocument/2006/relationships/hyperlink" Target="#'Anexo 2A_Rela&#231;&#227;o de Itens FINEP'!A1" /><Relationship Id="rId5" Type="http://schemas.openxmlformats.org/officeDocument/2006/relationships/hyperlink" Target="#'Anexo 2B_Rela&#231;&#227;o de Itens Contr'!A1" /><Relationship Id="rId6" Type="http://schemas.openxmlformats.org/officeDocument/2006/relationships/hyperlink" Target="#'Anexo 2B_Rela&#231;&#227;o de Itens Contr'!A1" /><Relationship Id="rId7" Type="http://schemas.openxmlformats.org/officeDocument/2006/relationships/hyperlink" Target="#'6&#186;PASSO'!A1" /><Relationship Id="rId8" Type="http://schemas.openxmlformats.org/officeDocument/2006/relationships/hyperlink" Target="#'6&#186;PASSO'!A1" /><Relationship Id="rId9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Anexo 3A_Altera&#231;&#245;es'!A1" /><Relationship Id="rId3" Type="http://schemas.openxmlformats.org/officeDocument/2006/relationships/hyperlink" Target="#'Anexo 3A_Altera&#231;&#245;es'!A1" /><Relationship Id="rId4" Type="http://schemas.openxmlformats.org/officeDocument/2006/relationships/hyperlink" Target="#'Anexo 3B_Altera&#231;&#245;es'!A1" /><Relationship Id="rId5" Type="http://schemas.openxmlformats.org/officeDocument/2006/relationships/hyperlink" Target="#'Anexo 3B_Altera&#231;&#245;es'!A1" /><Relationship Id="rId6" Type="http://schemas.openxmlformats.org/officeDocument/2006/relationships/hyperlink" Target="#'5&#186;PASSO'!A1" /><Relationship Id="rId7" Type="http://schemas.openxmlformats.org/officeDocument/2006/relationships/hyperlink" Target="#'7&#186;PASSO'!A1" /><Relationship Id="rId8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6&#186;PASSO'!A1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'4&#186;PASSO'!A1" /><Relationship Id="rId3" Type="http://schemas.openxmlformats.org/officeDocument/2006/relationships/hyperlink" Target="#'4&#186;PASSO'!A1" /><Relationship Id="rId4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'5&#186;PASSO'!A1" /><Relationship Id="rId3" Type="http://schemas.openxmlformats.org/officeDocument/2006/relationships/hyperlink" Target="#'5&#186;PASSO'!A1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16</xdr:row>
      <xdr:rowOff>0</xdr:rowOff>
    </xdr:from>
    <xdr:to>
      <xdr:col>6</xdr:col>
      <xdr:colOff>371475</xdr:colOff>
      <xdr:row>16</xdr:row>
      <xdr:rowOff>0</xdr:rowOff>
    </xdr:to>
    <xdr:sp>
      <xdr:nvSpPr>
        <xdr:cNvPr id="1" name="AutoShape 6"/>
        <xdr:cNvSpPr>
          <a:spLocks/>
        </xdr:cNvSpPr>
      </xdr:nvSpPr>
      <xdr:spPr>
        <a:xfrm>
          <a:off x="3838575" y="2857500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16</xdr:row>
      <xdr:rowOff>0</xdr:rowOff>
    </xdr:from>
    <xdr:to>
      <xdr:col>6</xdr:col>
      <xdr:colOff>371475</xdr:colOff>
      <xdr:row>16</xdr:row>
      <xdr:rowOff>0</xdr:rowOff>
    </xdr:to>
    <xdr:sp>
      <xdr:nvSpPr>
        <xdr:cNvPr id="2" name="AutoShape 7"/>
        <xdr:cNvSpPr>
          <a:spLocks/>
        </xdr:cNvSpPr>
      </xdr:nvSpPr>
      <xdr:spPr>
        <a:xfrm>
          <a:off x="3848100" y="2857500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16</xdr:row>
      <xdr:rowOff>0</xdr:rowOff>
    </xdr:from>
    <xdr:to>
      <xdr:col>6</xdr:col>
      <xdr:colOff>371475</xdr:colOff>
      <xdr:row>16</xdr:row>
      <xdr:rowOff>0</xdr:rowOff>
    </xdr:to>
    <xdr:sp>
      <xdr:nvSpPr>
        <xdr:cNvPr id="3" name="AutoShape 8"/>
        <xdr:cNvSpPr>
          <a:spLocks/>
        </xdr:cNvSpPr>
      </xdr:nvSpPr>
      <xdr:spPr>
        <a:xfrm>
          <a:off x="3838575" y="2857500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16</xdr:row>
      <xdr:rowOff>0</xdr:rowOff>
    </xdr:from>
    <xdr:to>
      <xdr:col>6</xdr:col>
      <xdr:colOff>371475</xdr:colOff>
      <xdr:row>16</xdr:row>
      <xdr:rowOff>0</xdr:rowOff>
    </xdr:to>
    <xdr:sp>
      <xdr:nvSpPr>
        <xdr:cNvPr id="4" name="AutoShape 9"/>
        <xdr:cNvSpPr>
          <a:spLocks/>
        </xdr:cNvSpPr>
      </xdr:nvSpPr>
      <xdr:spPr>
        <a:xfrm>
          <a:off x="3838575" y="2857500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19</xdr:row>
      <xdr:rowOff>38100</xdr:rowOff>
    </xdr:from>
    <xdr:to>
      <xdr:col>9</xdr:col>
      <xdr:colOff>219075</xdr:colOff>
      <xdr:row>22</xdr:row>
      <xdr:rowOff>76200</xdr:rowOff>
    </xdr:to>
    <xdr:sp>
      <xdr:nvSpPr>
        <xdr:cNvPr id="5" name="AutoShape 20"/>
        <xdr:cNvSpPr>
          <a:spLocks/>
        </xdr:cNvSpPr>
      </xdr:nvSpPr>
      <xdr:spPr>
        <a:xfrm>
          <a:off x="5019675" y="3409950"/>
          <a:ext cx="581025" cy="52387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20</xdr:row>
      <xdr:rowOff>57150</xdr:rowOff>
    </xdr:from>
    <xdr:to>
      <xdr:col>9</xdr:col>
      <xdr:colOff>161925</xdr:colOff>
      <xdr:row>21</xdr:row>
      <xdr:rowOff>66675</xdr:rowOff>
    </xdr:to>
    <xdr:sp>
      <xdr:nvSpPr>
        <xdr:cNvPr id="6" name="AutoShape 21">
          <a:hlinkClick r:id="rId1"/>
        </xdr:cNvPr>
        <xdr:cNvSpPr>
          <a:spLocks/>
        </xdr:cNvSpPr>
      </xdr:nvSpPr>
      <xdr:spPr>
        <a:xfrm>
          <a:off x="5086350" y="3590925"/>
          <a:ext cx="4572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161925</xdr:colOff>
      <xdr:row>15</xdr:row>
      <xdr:rowOff>85725</xdr:rowOff>
    </xdr:from>
    <xdr:to>
      <xdr:col>20</xdr:col>
      <xdr:colOff>381000</xdr:colOff>
      <xdr:row>19</xdr:row>
      <xdr:rowOff>28575</xdr:rowOff>
    </xdr:to>
    <xdr:sp>
      <xdr:nvSpPr>
        <xdr:cNvPr id="7" name="AutoShape 119">
          <a:hlinkClick r:id="rId2"/>
        </xdr:cNvPr>
        <xdr:cNvSpPr>
          <a:spLocks/>
        </xdr:cNvSpPr>
      </xdr:nvSpPr>
      <xdr:spPr>
        <a:xfrm>
          <a:off x="11029950" y="2781300"/>
          <a:ext cx="1438275" cy="619125"/>
        </a:xfrm>
        <a:prstGeom prst="flowChartAlternateProcess">
          <a:avLst/>
        </a:prstGeom>
        <a:solidFill>
          <a:srgbClr val="FF66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Clique aqui para ir para o site FINEP</a:t>
          </a:r>
        </a:p>
      </xdr:txBody>
    </xdr:sp>
    <xdr:clientData/>
  </xdr:twoCellAnchor>
  <xdr:twoCellAnchor editAs="oneCell">
    <xdr:from>
      <xdr:col>1</xdr:col>
      <xdr:colOff>104775</xdr:colOff>
      <xdr:row>0</xdr:row>
      <xdr:rowOff>0</xdr:rowOff>
    </xdr:from>
    <xdr:to>
      <xdr:col>3</xdr:col>
      <xdr:colOff>285750</xdr:colOff>
      <xdr:row>5</xdr:row>
      <xdr:rowOff>28575</xdr:rowOff>
    </xdr:to>
    <xdr:pic>
      <xdr:nvPicPr>
        <xdr:cNvPr id="8" name="Imagem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0"/>
          <a:ext cx="1400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1000125</xdr:colOff>
      <xdr:row>25</xdr:row>
      <xdr:rowOff>9525</xdr:rowOff>
    </xdr:from>
    <xdr:to>
      <xdr:col>1</xdr:col>
      <xdr:colOff>1362075</xdr:colOff>
      <xdr:row>28</xdr:row>
      <xdr:rowOff>47625</xdr:rowOff>
    </xdr:to>
    <xdr:pic>
      <xdr:nvPicPr>
        <xdr:cNvPr id="1" name="Picture 2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6953250"/>
          <a:ext cx="361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9525</xdr:rowOff>
    </xdr:from>
    <xdr:to>
      <xdr:col>1</xdr:col>
      <xdr:colOff>1238250</xdr:colOff>
      <xdr:row>5</xdr:row>
      <xdr:rowOff>76200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9525"/>
          <a:ext cx="12287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847725</xdr:colOff>
      <xdr:row>29</xdr:row>
      <xdr:rowOff>0</xdr:rowOff>
    </xdr:from>
    <xdr:to>
      <xdr:col>1</xdr:col>
      <xdr:colOff>1257300</xdr:colOff>
      <xdr:row>32</xdr:row>
      <xdr:rowOff>85725</xdr:rowOff>
    </xdr:to>
    <xdr:pic>
      <xdr:nvPicPr>
        <xdr:cNvPr id="1" name="Picture 12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6753225"/>
          <a:ext cx="419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</xdr:row>
      <xdr:rowOff>0</xdr:rowOff>
    </xdr:from>
    <xdr:to>
      <xdr:col>1</xdr:col>
      <xdr:colOff>1209675</xdr:colOff>
      <xdr:row>7</xdr:row>
      <xdr:rowOff>47625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352425"/>
          <a:ext cx="1304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771525</xdr:colOff>
      <xdr:row>180</xdr:row>
      <xdr:rowOff>47625</xdr:rowOff>
    </xdr:from>
    <xdr:to>
      <xdr:col>10</xdr:col>
      <xdr:colOff>9525</xdr:colOff>
      <xdr:row>183</xdr:row>
      <xdr:rowOff>66675</xdr:rowOff>
    </xdr:to>
    <xdr:pic>
      <xdr:nvPicPr>
        <xdr:cNvPr id="1" name="Picture 15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35337750"/>
          <a:ext cx="1238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47625</xdr:rowOff>
    </xdr:from>
    <xdr:to>
      <xdr:col>3</xdr:col>
      <xdr:colOff>238125</xdr:colOff>
      <xdr:row>5</xdr:row>
      <xdr:rowOff>104775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47625"/>
          <a:ext cx="17430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1133475</xdr:colOff>
      <xdr:row>25</xdr:row>
      <xdr:rowOff>47625</xdr:rowOff>
    </xdr:from>
    <xdr:to>
      <xdr:col>1</xdr:col>
      <xdr:colOff>1495425</xdr:colOff>
      <xdr:row>28</xdr:row>
      <xdr:rowOff>57150</xdr:rowOff>
    </xdr:to>
    <xdr:pic>
      <xdr:nvPicPr>
        <xdr:cNvPr id="1" name="Picture 2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6800850"/>
          <a:ext cx="361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1</xdr:col>
      <xdr:colOff>1114425</xdr:colOff>
      <xdr:row>5</xdr:row>
      <xdr:rowOff>85725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19050"/>
          <a:ext cx="1304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23</xdr:row>
      <xdr:rowOff>0</xdr:rowOff>
    </xdr:from>
    <xdr:to>
      <xdr:col>13</xdr:col>
      <xdr:colOff>371475</xdr:colOff>
      <xdr:row>26</xdr:row>
      <xdr:rowOff>28575</xdr:rowOff>
    </xdr:to>
    <xdr:sp>
      <xdr:nvSpPr>
        <xdr:cNvPr id="1" name="AutoShape 24">
          <a:hlinkClick r:id="rId1"/>
        </xdr:cNvPr>
        <xdr:cNvSpPr>
          <a:spLocks/>
        </xdr:cNvSpPr>
      </xdr:nvSpPr>
      <xdr:spPr>
        <a:xfrm>
          <a:off x="7943850" y="4048125"/>
          <a:ext cx="371475" cy="51435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24</xdr:row>
      <xdr:rowOff>9525</xdr:rowOff>
    </xdr:from>
    <xdr:to>
      <xdr:col>13</xdr:col>
      <xdr:colOff>314325</xdr:colOff>
      <xdr:row>25</xdr:row>
      <xdr:rowOff>19050</xdr:rowOff>
    </xdr:to>
    <xdr:sp>
      <xdr:nvSpPr>
        <xdr:cNvPr id="2" name="AutoShape 23">
          <a:hlinkClick r:id="rId2"/>
        </xdr:cNvPr>
        <xdr:cNvSpPr>
          <a:spLocks/>
        </xdr:cNvSpPr>
      </xdr:nvSpPr>
      <xdr:spPr>
        <a:xfrm flipH="1">
          <a:off x="8010525" y="4219575"/>
          <a:ext cx="247650" cy="171450"/>
        </a:xfrm>
        <a:prstGeom prst="rightArrow">
          <a:avLst>
            <a:gd name="adj" fmla="val 2574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209550</xdr:colOff>
      <xdr:row>2</xdr:row>
      <xdr:rowOff>28575</xdr:rowOff>
    </xdr:from>
    <xdr:to>
      <xdr:col>9</xdr:col>
      <xdr:colOff>266700</xdr:colOff>
      <xdr:row>7</xdr:row>
      <xdr:rowOff>47625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419100"/>
          <a:ext cx="5562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14</xdr:row>
      <xdr:rowOff>38100</xdr:rowOff>
    </xdr:from>
    <xdr:to>
      <xdr:col>12</xdr:col>
      <xdr:colOff>209550</xdr:colOff>
      <xdr:row>17</xdr:row>
      <xdr:rowOff>76200</xdr:rowOff>
    </xdr:to>
    <xdr:sp>
      <xdr:nvSpPr>
        <xdr:cNvPr id="1" name="AutoShape 33"/>
        <xdr:cNvSpPr>
          <a:spLocks/>
        </xdr:cNvSpPr>
      </xdr:nvSpPr>
      <xdr:spPr>
        <a:xfrm>
          <a:off x="6924675" y="2390775"/>
          <a:ext cx="581025" cy="52387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15</xdr:row>
      <xdr:rowOff>47625</xdr:rowOff>
    </xdr:from>
    <xdr:to>
      <xdr:col>12</xdr:col>
      <xdr:colOff>161925</xdr:colOff>
      <xdr:row>16</xdr:row>
      <xdr:rowOff>57150</xdr:rowOff>
    </xdr:to>
    <xdr:sp>
      <xdr:nvSpPr>
        <xdr:cNvPr id="2" name="AutoShape 34">
          <a:hlinkClick r:id="rId1"/>
        </xdr:cNvPr>
        <xdr:cNvSpPr>
          <a:spLocks/>
        </xdr:cNvSpPr>
      </xdr:nvSpPr>
      <xdr:spPr>
        <a:xfrm>
          <a:off x="7000875" y="2562225"/>
          <a:ext cx="457200" cy="171450"/>
        </a:xfrm>
        <a:prstGeom prst="rightArrow">
          <a:avLst>
            <a:gd name="adj" fmla="val 2376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19</xdr:row>
      <xdr:rowOff>47625</xdr:rowOff>
    </xdr:from>
    <xdr:to>
      <xdr:col>12</xdr:col>
      <xdr:colOff>209550</xdr:colOff>
      <xdr:row>22</xdr:row>
      <xdr:rowOff>85725</xdr:rowOff>
    </xdr:to>
    <xdr:sp>
      <xdr:nvSpPr>
        <xdr:cNvPr id="3" name="AutoShape 35"/>
        <xdr:cNvSpPr>
          <a:spLocks/>
        </xdr:cNvSpPr>
      </xdr:nvSpPr>
      <xdr:spPr>
        <a:xfrm>
          <a:off x="6924675" y="3209925"/>
          <a:ext cx="581025" cy="56197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20</xdr:row>
      <xdr:rowOff>57150</xdr:rowOff>
    </xdr:from>
    <xdr:to>
      <xdr:col>12</xdr:col>
      <xdr:colOff>152400</xdr:colOff>
      <xdr:row>21</xdr:row>
      <xdr:rowOff>66675</xdr:rowOff>
    </xdr:to>
    <xdr:sp>
      <xdr:nvSpPr>
        <xdr:cNvPr id="4" name="AutoShape 28">
          <a:hlinkClick r:id="rId2"/>
        </xdr:cNvPr>
        <xdr:cNvSpPr>
          <a:spLocks/>
        </xdr:cNvSpPr>
      </xdr:nvSpPr>
      <xdr:spPr>
        <a:xfrm flipH="1">
          <a:off x="7000875" y="3419475"/>
          <a:ext cx="447675" cy="171450"/>
        </a:xfrm>
        <a:prstGeom prst="rightArrow">
          <a:avLst>
            <a:gd name="adj" fmla="val 2375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0</xdr:row>
      <xdr:rowOff>0</xdr:rowOff>
    </xdr:from>
    <xdr:to>
      <xdr:col>3</xdr:col>
      <xdr:colOff>200025</xdr:colOff>
      <xdr:row>5</xdr:row>
      <xdr:rowOff>28575</xdr:rowOff>
    </xdr:to>
    <xdr:pic>
      <xdr:nvPicPr>
        <xdr:cNvPr id="5" name="Imagem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0"/>
          <a:ext cx="1390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15</xdr:row>
      <xdr:rowOff>47625</xdr:rowOff>
    </xdr:from>
    <xdr:to>
      <xdr:col>12</xdr:col>
      <xdr:colOff>200025</xdr:colOff>
      <xdr:row>18</xdr:row>
      <xdr:rowOff>85725</xdr:rowOff>
    </xdr:to>
    <xdr:sp>
      <xdr:nvSpPr>
        <xdr:cNvPr id="1" name="AutoShape 35"/>
        <xdr:cNvSpPr>
          <a:spLocks/>
        </xdr:cNvSpPr>
      </xdr:nvSpPr>
      <xdr:spPr>
        <a:xfrm>
          <a:off x="6943725" y="2486025"/>
          <a:ext cx="571500" cy="52387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16</xdr:row>
      <xdr:rowOff>66675</xdr:rowOff>
    </xdr:from>
    <xdr:to>
      <xdr:col>12</xdr:col>
      <xdr:colOff>142875</xdr:colOff>
      <xdr:row>17</xdr:row>
      <xdr:rowOff>66675</xdr:rowOff>
    </xdr:to>
    <xdr:sp>
      <xdr:nvSpPr>
        <xdr:cNvPr id="2" name="AutoShape 36">
          <a:hlinkClick r:id="rId1"/>
        </xdr:cNvPr>
        <xdr:cNvSpPr>
          <a:spLocks/>
        </xdr:cNvSpPr>
      </xdr:nvSpPr>
      <xdr:spPr>
        <a:xfrm>
          <a:off x="7000875" y="2667000"/>
          <a:ext cx="457200" cy="161925"/>
        </a:xfrm>
        <a:prstGeom prst="rightArrow">
          <a:avLst>
            <a:gd name="adj" fmla="val 2376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19</xdr:row>
      <xdr:rowOff>104775</xdr:rowOff>
    </xdr:from>
    <xdr:to>
      <xdr:col>12</xdr:col>
      <xdr:colOff>209550</xdr:colOff>
      <xdr:row>23</xdr:row>
      <xdr:rowOff>28575</xdr:rowOff>
    </xdr:to>
    <xdr:grpSp>
      <xdr:nvGrpSpPr>
        <xdr:cNvPr id="3" name="Grupo 1"/>
        <xdr:cNvGrpSpPr>
          <a:grpSpLocks/>
        </xdr:cNvGrpSpPr>
      </xdr:nvGrpSpPr>
      <xdr:grpSpPr>
        <a:xfrm>
          <a:off x="6943725" y="3190875"/>
          <a:ext cx="581025" cy="561975"/>
          <a:chOff x="6795654" y="3361459"/>
          <a:chExt cx="558512" cy="541193"/>
        </a:xfrm>
        <a:solidFill>
          <a:srgbClr val="FFFFFF"/>
        </a:solidFill>
      </xdr:grpSpPr>
      <xdr:sp>
        <xdr:nvSpPr>
          <xdr:cNvPr id="4" name="AutoShape 37"/>
          <xdr:cNvSpPr>
            <a:spLocks/>
          </xdr:cNvSpPr>
        </xdr:nvSpPr>
        <xdr:spPr>
          <a:xfrm>
            <a:off x="6795654" y="3361459"/>
            <a:ext cx="558512" cy="541193"/>
          </a:xfrm>
          <a:prstGeom prst="octagon">
            <a:avLst/>
          </a:prstGeom>
          <a:solidFill>
            <a:srgbClr val="E46C0A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38">
            <a:hlinkClick r:id="rId2"/>
          </xdr:cNvPr>
          <xdr:cNvSpPr>
            <a:spLocks/>
          </xdr:cNvSpPr>
        </xdr:nvSpPr>
        <xdr:spPr>
          <a:xfrm flipH="1">
            <a:off x="6881386" y="3545059"/>
            <a:ext cx="368059" cy="164523"/>
          </a:xfrm>
          <a:prstGeom prst="rightArrow">
            <a:avLst>
              <a:gd name="adj" fmla="val 23564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19050</xdr:colOff>
      <xdr:row>0</xdr:row>
      <xdr:rowOff>0</xdr:rowOff>
    </xdr:from>
    <xdr:to>
      <xdr:col>3</xdr:col>
      <xdr:colOff>200025</xdr:colOff>
      <xdr:row>5</xdr:row>
      <xdr:rowOff>28575</xdr:rowOff>
    </xdr:to>
    <xdr:pic>
      <xdr:nvPicPr>
        <xdr:cNvPr id="6" name="Imagem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0"/>
          <a:ext cx="1400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0</xdr:rowOff>
    </xdr:from>
    <xdr:to>
      <xdr:col>1</xdr:col>
      <xdr:colOff>371475</xdr:colOff>
      <xdr:row>17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504825" y="477202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17</xdr:row>
      <xdr:rowOff>0</xdr:rowOff>
    </xdr:from>
    <xdr:to>
      <xdr:col>1</xdr:col>
      <xdr:colOff>371475</xdr:colOff>
      <xdr:row>17</xdr:row>
      <xdr:rowOff>0</xdr:rowOff>
    </xdr:to>
    <xdr:sp>
      <xdr:nvSpPr>
        <xdr:cNvPr id="2" name="AutoShape 3"/>
        <xdr:cNvSpPr>
          <a:spLocks/>
        </xdr:cNvSpPr>
      </xdr:nvSpPr>
      <xdr:spPr>
        <a:xfrm>
          <a:off x="504825" y="477202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17</xdr:row>
      <xdr:rowOff>0</xdr:rowOff>
    </xdr:from>
    <xdr:to>
      <xdr:col>1</xdr:col>
      <xdr:colOff>371475</xdr:colOff>
      <xdr:row>17</xdr:row>
      <xdr:rowOff>0</xdr:rowOff>
    </xdr:to>
    <xdr:sp>
      <xdr:nvSpPr>
        <xdr:cNvPr id="3" name="AutoShape 4"/>
        <xdr:cNvSpPr>
          <a:spLocks/>
        </xdr:cNvSpPr>
      </xdr:nvSpPr>
      <xdr:spPr>
        <a:xfrm>
          <a:off x="504825" y="477202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17</xdr:row>
      <xdr:rowOff>0</xdr:rowOff>
    </xdr:from>
    <xdr:to>
      <xdr:col>1</xdr:col>
      <xdr:colOff>371475</xdr:colOff>
      <xdr:row>17</xdr:row>
      <xdr:rowOff>0</xdr:rowOff>
    </xdr:to>
    <xdr:sp>
      <xdr:nvSpPr>
        <xdr:cNvPr id="4" name="AutoShape 5"/>
        <xdr:cNvSpPr>
          <a:spLocks/>
        </xdr:cNvSpPr>
      </xdr:nvSpPr>
      <xdr:spPr>
        <a:xfrm>
          <a:off x="504825" y="477202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17</xdr:row>
      <xdr:rowOff>0</xdr:rowOff>
    </xdr:from>
    <xdr:to>
      <xdr:col>6</xdr:col>
      <xdr:colOff>371475</xdr:colOff>
      <xdr:row>17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552825" y="477202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17</xdr:row>
      <xdr:rowOff>0</xdr:rowOff>
    </xdr:from>
    <xdr:to>
      <xdr:col>6</xdr:col>
      <xdr:colOff>371475</xdr:colOff>
      <xdr:row>17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552825" y="477202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17</xdr:row>
      <xdr:rowOff>0</xdr:rowOff>
    </xdr:from>
    <xdr:to>
      <xdr:col>6</xdr:col>
      <xdr:colOff>371475</xdr:colOff>
      <xdr:row>17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552825" y="477202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17</xdr:row>
      <xdr:rowOff>0</xdr:rowOff>
    </xdr:from>
    <xdr:to>
      <xdr:col>6</xdr:col>
      <xdr:colOff>371475</xdr:colOff>
      <xdr:row>17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552825" y="477202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17</xdr:row>
      <xdr:rowOff>0</xdr:rowOff>
    </xdr:from>
    <xdr:to>
      <xdr:col>1</xdr:col>
      <xdr:colOff>371475</xdr:colOff>
      <xdr:row>17</xdr:row>
      <xdr:rowOff>0</xdr:rowOff>
    </xdr:to>
    <xdr:sp>
      <xdr:nvSpPr>
        <xdr:cNvPr id="9" name="AutoShape 12"/>
        <xdr:cNvSpPr>
          <a:spLocks/>
        </xdr:cNvSpPr>
      </xdr:nvSpPr>
      <xdr:spPr>
        <a:xfrm>
          <a:off x="504825" y="477202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17</xdr:row>
      <xdr:rowOff>0</xdr:rowOff>
    </xdr:from>
    <xdr:to>
      <xdr:col>6</xdr:col>
      <xdr:colOff>371475</xdr:colOff>
      <xdr:row>17</xdr:row>
      <xdr:rowOff>0</xdr:rowOff>
    </xdr:to>
    <xdr:sp>
      <xdr:nvSpPr>
        <xdr:cNvPr id="10" name="AutoShape 13"/>
        <xdr:cNvSpPr>
          <a:spLocks/>
        </xdr:cNvSpPr>
      </xdr:nvSpPr>
      <xdr:spPr>
        <a:xfrm>
          <a:off x="3552825" y="477202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295275</xdr:colOff>
      <xdr:row>13</xdr:row>
      <xdr:rowOff>28575</xdr:rowOff>
    </xdr:from>
    <xdr:to>
      <xdr:col>8</xdr:col>
      <xdr:colOff>323850</xdr:colOff>
      <xdr:row>14</xdr:row>
      <xdr:rowOff>161925</xdr:rowOff>
    </xdr:to>
    <xdr:pic>
      <xdr:nvPicPr>
        <xdr:cNvPr id="11" name="Picture 22" descr="D:\Documents and Settings\mbrauer\Desktop\Gerente Eficaz\Icones\kexi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328612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13</xdr:row>
      <xdr:rowOff>47625</xdr:rowOff>
    </xdr:from>
    <xdr:to>
      <xdr:col>3</xdr:col>
      <xdr:colOff>390525</xdr:colOff>
      <xdr:row>14</xdr:row>
      <xdr:rowOff>161925</xdr:rowOff>
    </xdr:to>
    <xdr:pic>
      <xdr:nvPicPr>
        <xdr:cNvPr id="12" name="Picture 23" descr="D:\Documents and Settings\mbrauer\Desktop\Gerente Eficaz\Icones\kexi.pn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05175"/>
          <a:ext cx="619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18</xdr:row>
      <xdr:rowOff>66675</xdr:rowOff>
    </xdr:from>
    <xdr:to>
      <xdr:col>7</xdr:col>
      <xdr:colOff>381000</xdr:colOff>
      <xdr:row>22</xdr:row>
      <xdr:rowOff>0</xdr:rowOff>
    </xdr:to>
    <xdr:sp>
      <xdr:nvSpPr>
        <xdr:cNvPr id="13" name="AutoShape 24"/>
        <xdr:cNvSpPr>
          <a:spLocks/>
        </xdr:cNvSpPr>
      </xdr:nvSpPr>
      <xdr:spPr>
        <a:xfrm>
          <a:off x="3886200" y="5000625"/>
          <a:ext cx="371475" cy="5810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19</xdr:row>
      <xdr:rowOff>95250</xdr:rowOff>
    </xdr:from>
    <xdr:to>
      <xdr:col>7</xdr:col>
      <xdr:colOff>333375</xdr:colOff>
      <xdr:row>20</xdr:row>
      <xdr:rowOff>104775</xdr:rowOff>
    </xdr:to>
    <xdr:sp>
      <xdr:nvSpPr>
        <xdr:cNvPr id="14" name="AutoShape 25">
          <a:hlinkClick r:id="rId6"/>
        </xdr:cNvPr>
        <xdr:cNvSpPr>
          <a:spLocks/>
        </xdr:cNvSpPr>
      </xdr:nvSpPr>
      <xdr:spPr>
        <a:xfrm>
          <a:off x="3962400" y="5191125"/>
          <a:ext cx="2571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18</xdr:row>
      <xdr:rowOff>57150</xdr:rowOff>
    </xdr:from>
    <xdr:to>
      <xdr:col>5</xdr:col>
      <xdr:colOff>190500</xdr:colOff>
      <xdr:row>21</xdr:row>
      <xdr:rowOff>95250</xdr:rowOff>
    </xdr:to>
    <xdr:sp>
      <xdr:nvSpPr>
        <xdr:cNvPr id="15" name="AutoShape 26"/>
        <xdr:cNvSpPr>
          <a:spLocks/>
        </xdr:cNvSpPr>
      </xdr:nvSpPr>
      <xdr:spPr>
        <a:xfrm>
          <a:off x="2266950" y="4991100"/>
          <a:ext cx="581025" cy="52387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19</xdr:row>
      <xdr:rowOff>66675</xdr:rowOff>
    </xdr:from>
    <xdr:to>
      <xdr:col>5</xdr:col>
      <xdr:colOff>123825</xdr:colOff>
      <xdr:row>20</xdr:row>
      <xdr:rowOff>76200</xdr:rowOff>
    </xdr:to>
    <xdr:sp>
      <xdr:nvSpPr>
        <xdr:cNvPr id="16" name="AutoShape 27">
          <a:hlinkClick r:id="rId7"/>
        </xdr:cNvPr>
        <xdr:cNvSpPr>
          <a:spLocks/>
        </xdr:cNvSpPr>
      </xdr:nvSpPr>
      <xdr:spPr>
        <a:xfrm flipH="1">
          <a:off x="2324100" y="5162550"/>
          <a:ext cx="4572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180975</xdr:colOff>
      <xdr:row>5</xdr:row>
      <xdr:rowOff>28575</xdr:rowOff>
    </xdr:to>
    <xdr:pic>
      <xdr:nvPicPr>
        <xdr:cNvPr id="17" name="Imagem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8600" y="0"/>
          <a:ext cx="1390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19</xdr:row>
      <xdr:rowOff>0</xdr:rowOff>
    </xdr:from>
    <xdr:to>
      <xdr:col>1</xdr:col>
      <xdr:colOff>371475</xdr:colOff>
      <xdr:row>19</xdr:row>
      <xdr:rowOff>0</xdr:rowOff>
    </xdr:to>
    <xdr:sp>
      <xdr:nvSpPr>
        <xdr:cNvPr id="1" name="AutoShape 2"/>
        <xdr:cNvSpPr>
          <a:spLocks/>
        </xdr:cNvSpPr>
      </xdr:nvSpPr>
      <xdr:spPr>
        <a:xfrm>
          <a:off x="504825" y="353377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371475</xdr:colOff>
      <xdr:row>19</xdr:row>
      <xdr:rowOff>0</xdr:rowOff>
    </xdr:to>
    <xdr:sp>
      <xdr:nvSpPr>
        <xdr:cNvPr id="2" name="AutoShape 3"/>
        <xdr:cNvSpPr>
          <a:spLocks/>
        </xdr:cNvSpPr>
      </xdr:nvSpPr>
      <xdr:spPr>
        <a:xfrm>
          <a:off x="504825" y="353377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371475</xdr:colOff>
      <xdr:row>19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504825" y="353377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371475</xdr:colOff>
      <xdr:row>19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504825" y="353377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19</xdr:row>
      <xdr:rowOff>0</xdr:rowOff>
    </xdr:from>
    <xdr:to>
      <xdr:col>6</xdr:col>
      <xdr:colOff>371475</xdr:colOff>
      <xdr:row>19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552825" y="353377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19</xdr:row>
      <xdr:rowOff>0</xdr:rowOff>
    </xdr:from>
    <xdr:to>
      <xdr:col>6</xdr:col>
      <xdr:colOff>371475</xdr:colOff>
      <xdr:row>19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552825" y="353377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19</xdr:row>
      <xdr:rowOff>0</xdr:rowOff>
    </xdr:from>
    <xdr:to>
      <xdr:col>6</xdr:col>
      <xdr:colOff>371475</xdr:colOff>
      <xdr:row>19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552825" y="353377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19</xdr:row>
      <xdr:rowOff>0</xdr:rowOff>
    </xdr:from>
    <xdr:to>
      <xdr:col>6</xdr:col>
      <xdr:colOff>371475</xdr:colOff>
      <xdr:row>19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552825" y="353377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371475</xdr:colOff>
      <xdr:row>19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504825" y="353377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19</xdr:row>
      <xdr:rowOff>0</xdr:rowOff>
    </xdr:from>
    <xdr:to>
      <xdr:col>6</xdr:col>
      <xdr:colOff>371475</xdr:colOff>
      <xdr:row>19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3552825" y="353377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22</xdr:row>
      <xdr:rowOff>38100</xdr:rowOff>
    </xdr:from>
    <xdr:to>
      <xdr:col>4</xdr:col>
      <xdr:colOff>200025</xdr:colOff>
      <xdr:row>25</xdr:row>
      <xdr:rowOff>95250</xdr:rowOff>
    </xdr:to>
    <xdr:sp>
      <xdr:nvSpPr>
        <xdr:cNvPr id="11" name="AutoShape 22"/>
        <xdr:cNvSpPr>
          <a:spLocks/>
        </xdr:cNvSpPr>
      </xdr:nvSpPr>
      <xdr:spPr>
        <a:xfrm>
          <a:off x="1666875" y="4067175"/>
          <a:ext cx="58102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23</xdr:row>
      <xdr:rowOff>66675</xdr:rowOff>
    </xdr:from>
    <xdr:to>
      <xdr:col>4</xdr:col>
      <xdr:colOff>133350</xdr:colOff>
      <xdr:row>24</xdr:row>
      <xdr:rowOff>76200</xdr:rowOff>
    </xdr:to>
    <xdr:sp>
      <xdr:nvSpPr>
        <xdr:cNvPr id="12" name="AutoShape 23">
          <a:hlinkClick r:id="rId1"/>
        </xdr:cNvPr>
        <xdr:cNvSpPr>
          <a:spLocks/>
        </xdr:cNvSpPr>
      </xdr:nvSpPr>
      <xdr:spPr>
        <a:xfrm flipH="1">
          <a:off x="1733550" y="4257675"/>
          <a:ext cx="4476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352425</xdr:colOff>
      <xdr:row>12</xdr:row>
      <xdr:rowOff>85725</xdr:rowOff>
    </xdr:from>
    <xdr:to>
      <xdr:col>2</xdr:col>
      <xdr:colOff>390525</xdr:colOff>
      <xdr:row>15</xdr:row>
      <xdr:rowOff>85725</xdr:rowOff>
    </xdr:to>
    <xdr:pic>
      <xdr:nvPicPr>
        <xdr:cNvPr id="13" name="Picture 23" descr="D:\Documents and Settings\mbrauer\Desktop\Gerente Eficaz\Icones\kexi.pn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232410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12</xdr:row>
      <xdr:rowOff>85725</xdr:rowOff>
    </xdr:from>
    <xdr:to>
      <xdr:col>8</xdr:col>
      <xdr:colOff>66675</xdr:colOff>
      <xdr:row>15</xdr:row>
      <xdr:rowOff>95250</xdr:rowOff>
    </xdr:to>
    <xdr:pic>
      <xdr:nvPicPr>
        <xdr:cNvPr id="14" name="Picture 22" descr="D:\Documents and Settings\mbrauer\Desktop\Gerente Eficaz\Icones\kexi.png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2324100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22</xdr:row>
      <xdr:rowOff>47625</xdr:rowOff>
    </xdr:from>
    <xdr:to>
      <xdr:col>7</xdr:col>
      <xdr:colOff>390525</xdr:colOff>
      <xdr:row>25</xdr:row>
      <xdr:rowOff>76200</xdr:rowOff>
    </xdr:to>
    <xdr:grpSp>
      <xdr:nvGrpSpPr>
        <xdr:cNvPr id="15" name="Group 138"/>
        <xdr:cNvGrpSpPr>
          <a:grpSpLocks/>
        </xdr:cNvGrpSpPr>
      </xdr:nvGrpSpPr>
      <xdr:grpSpPr>
        <a:xfrm>
          <a:off x="3886200" y="4076700"/>
          <a:ext cx="371475" cy="514350"/>
          <a:chOff x="353" y="395"/>
          <a:chExt cx="59" cy="57"/>
        </a:xfrm>
        <a:solidFill>
          <a:srgbClr val="FFFFFF"/>
        </a:solidFill>
      </xdr:grpSpPr>
      <xdr:sp>
        <xdr:nvSpPr>
          <xdr:cNvPr id="16" name="AutoShape 24"/>
          <xdr:cNvSpPr>
            <a:spLocks/>
          </xdr:cNvSpPr>
        </xdr:nvSpPr>
        <xdr:spPr>
          <a:xfrm>
            <a:off x="353" y="395"/>
            <a:ext cx="58" cy="57"/>
          </a:xfrm>
          <a:prstGeom prst="octagon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25">
            <a:hlinkClick r:id="rId7"/>
          </xdr:cNvPr>
          <xdr:cNvSpPr>
            <a:spLocks/>
          </xdr:cNvSpPr>
        </xdr:nvSpPr>
        <xdr:spPr>
          <a:xfrm>
            <a:off x="364" y="414"/>
            <a:ext cx="41" cy="17"/>
          </a:xfrm>
          <a:prstGeom prst="rightArrow">
            <a:avLst>
              <a:gd name="adj" fmla="val 26962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95250</xdr:colOff>
      <xdr:row>23</xdr:row>
      <xdr:rowOff>57150</xdr:rowOff>
    </xdr:from>
    <xdr:to>
      <xdr:col>7</xdr:col>
      <xdr:colOff>352425</xdr:colOff>
      <xdr:row>24</xdr:row>
      <xdr:rowOff>66675</xdr:rowOff>
    </xdr:to>
    <xdr:sp>
      <xdr:nvSpPr>
        <xdr:cNvPr id="18" name="AutoShape 25">
          <a:hlinkClick r:id="rId8"/>
        </xdr:cNvPr>
        <xdr:cNvSpPr>
          <a:spLocks/>
        </xdr:cNvSpPr>
      </xdr:nvSpPr>
      <xdr:spPr>
        <a:xfrm>
          <a:off x="3971925" y="4248150"/>
          <a:ext cx="2571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9525</xdr:rowOff>
    </xdr:from>
    <xdr:to>
      <xdr:col>3</xdr:col>
      <xdr:colOff>190500</xdr:colOff>
      <xdr:row>5</xdr:row>
      <xdr:rowOff>38100</xdr:rowOff>
    </xdr:to>
    <xdr:pic>
      <xdr:nvPicPr>
        <xdr:cNvPr id="19" name="Imagem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9525"/>
          <a:ext cx="1400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20</xdr:row>
      <xdr:rowOff>0</xdr:rowOff>
    </xdr:from>
    <xdr:to>
      <xdr:col>1</xdr:col>
      <xdr:colOff>371475</xdr:colOff>
      <xdr:row>20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504825" y="383857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20</xdr:row>
      <xdr:rowOff>0</xdr:rowOff>
    </xdr:from>
    <xdr:to>
      <xdr:col>1</xdr:col>
      <xdr:colOff>371475</xdr:colOff>
      <xdr:row>20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504825" y="383857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20</xdr:row>
      <xdr:rowOff>0</xdr:rowOff>
    </xdr:from>
    <xdr:to>
      <xdr:col>1</xdr:col>
      <xdr:colOff>371475</xdr:colOff>
      <xdr:row>20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504825" y="383857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20</xdr:row>
      <xdr:rowOff>0</xdr:rowOff>
    </xdr:from>
    <xdr:to>
      <xdr:col>1</xdr:col>
      <xdr:colOff>371475</xdr:colOff>
      <xdr:row>20</xdr:row>
      <xdr:rowOff>0</xdr:rowOff>
    </xdr:to>
    <xdr:sp>
      <xdr:nvSpPr>
        <xdr:cNvPr id="4" name="AutoShape 5"/>
        <xdr:cNvSpPr>
          <a:spLocks/>
        </xdr:cNvSpPr>
      </xdr:nvSpPr>
      <xdr:spPr>
        <a:xfrm>
          <a:off x="504825" y="383857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20</xdr:row>
      <xdr:rowOff>0</xdr:rowOff>
    </xdr:from>
    <xdr:to>
      <xdr:col>6</xdr:col>
      <xdr:colOff>371475</xdr:colOff>
      <xdr:row>20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552825" y="383857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20</xdr:row>
      <xdr:rowOff>0</xdr:rowOff>
    </xdr:from>
    <xdr:to>
      <xdr:col>6</xdr:col>
      <xdr:colOff>371475</xdr:colOff>
      <xdr:row>20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552825" y="383857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20</xdr:row>
      <xdr:rowOff>0</xdr:rowOff>
    </xdr:from>
    <xdr:to>
      <xdr:col>6</xdr:col>
      <xdr:colOff>371475</xdr:colOff>
      <xdr:row>20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552825" y="383857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20</xdr:row>
      <xdr:rowOff>0</xdr:rowOff>
    </xdr:from>
    <xdr:to>
      <xdr:col>6</xdr:col>
      <xdr:colOff>371475</xdr:colOff>
      <xdr:row>20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552825" y="383857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20</xdr:row>
      <xdr:rowOff>0</xdr:rowOff>
    </xdr:from>
    <xdr:to>
      <xdr:col>1</xdr:col>
      <xdr:colOff>371475</xdr:colOff>
      <xdr:row>20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504825" y="383857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20</xdr:row>
      <xdr:rowOff>0</xdr:rowOff>
    </xdr:from>
    <xdr:to>
      <xdr:col>6</xdr:col>
      <xdr:colOff>371475</xdr:colOff>
      <xdr:row>20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3552825" y="3838575"/>
          <a:ext cx="85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23</xdr:row>
      <xdr:rowOff>38100</xdr:rowOff>
    </xdr:from>
    <xdr:to>
      <xdr:col>4</xdr:col>
      <xdr:colOff>190500</xdr:colOff>
      <xdr:row>26</xdr:row>
      <xdr:rowOff>95250</xdr:rowOff>
    </xdr:to>
    <xdr:sp>
      <xdr:nvSpPr>
        <xdr:cNvPr id="11" name="AutoShape 22"/>
        <xdr:cNvSpPr>
          <a:spLocks/>
        </xdr:cNvSpPr>
      </xdr:nvSpPr>
      <xdr:spPr>
        <a:xfrm>
          <a:off x="1657350" y="4371975"/>
          <a:ext cx="58102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371475</xdr:colOff>
      <xdr:row>15</xdr:row>
      <xdr:rowOff>85725</xdr:rowOff>
    </xdr:from>
    <xdr:to>
      <xdr:col>2</xdr:col>
      <xdr:colOff>390525</xdr:colOff>
      <xdr:row>18</xdr:row>
      <xdr:rowOff>76200</xdr:rowOff>
    </xdr:to>
    <xdr:pic>
      <xdr:nvPicPr>
        <xdr:cNvPr id="12" name="Picture 23" descr="D:\Documents and Settings\mbrauer\Desktop\Gerente Eficaz\Icones\kexi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952750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15</xdr:row>
      <xdr:rowOff>66675</xdr:rowOff>
    </xdr:from>
    <xdr:to>
      <xdr:col>8</xdr:col>
      <xdr:colOff>171450</xdr:colOff>
      <xdr:row>18</xdr:row>
      <xdr:rowOff>38100</xdr:rowOff>
    </xdr:to>
    <xdr:pic>
      <xdr:nvPicPr>
        <xdr:cNvPr id="13" name="Picture 22" descr="D:\Documents and Settings\mbrauer\Desktop\Gerente Eficaz\Icones\kexi.pn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2933700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23</xdr:row>
      <xdr:rowOff>47625</xdr:rowOff>
    </xdr:from>
    <xdr:to>
      <xdr:col>8</xdr:col>
      <xdr:colOff>390525</xdr:colOff>
      <xdr:row>26</xdr:row>
      <xdr:rowOff>85725</xdr:rowOff>
    </xdr:to>
    <xdr:sp>
      <xdr:nvSpPr>
        <xdr:cNvPr id="14" name="AutoShape 24"/>
        <xdr:cNvSpPr>
          <a:spLocks/>
        </xdr:cNvSpPr>
      </xdr:nvSpPr>
      <xdr:spPr>
        <a:xfrm>
          <a:off x="4505325" y="4381500"/>
          <a:ext cx="371475" cy="52387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24</xdr:row>
      <xdr:rowOff>66675</xdr:rowOff>
    </xdr:from>
    <xdr:to>
      <xdr:col>4</xdr:col>
      <xdr:colOff>133350</xdr:colOff>
      <xdr:row>25</xdr:row>
      <xdr:rowOff>66675</xdr:rowOff>
    </xdr:to>
    <xdr:sp>
      <xdr:nvSpPr>
        <xdr:cNvPr id="15" name="AutoShape 23">
          <a:hlinkClick r:id="rId6"/>
        </xdr:cNvPr>
        <xdr:cNvSpPr>
          <a:spLocks/>
        </xdr:cNvSpPr>
      </xdr:nvSpPr>
      <xdr:spPr>
        <a:xfrm flipH="1">
          <a:off x="1733550" y="4562475"/>
          <a:ext cx="447675" cy="161925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66675</xdr:rowOff>
    </xdr:from>
    <xdr:to>
      <xdr:col>8</xdr:col>
      <xdr:colOff>342900</xdr:colOff>
      <xdr:row>25</xdr:row>
      <xdr:rowOff>66675</xdr:rowOff>
    </xdr:to>
    <xdr:sp>
      <xdr:nvSpPr>
        <xdr:cNvPr id="16" name="AutoShape 25">
          <a:hlinkClick r:id="rId7"/>
        </xdr:cNvPr>
        <xdr:cNvSpPr>
          <a:spLocks/>
        </xdr:cNvSpPr>
      </xdr:nvSpPr>
      <xdr:spPr>
        <a:xfrm>
          <a:off x="4572000" y="4562475"/>
          <a:ext cx="257175" cy="161925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0</xdr:row>
      <xdr:rowOff>0</xdr:rowOff>
    </xdr:from>
    <xdr:to>
      <xdr:col>3</xdr:col>
      <xdr:colOff>161925</xdr:colOff>
      <xdr:row>5</xdr:row>
      <xdr:rowOff>28575</xdr:rowOff>
    </xdr:to>
    <xdr:pic>
      <xdr:nvPicPr>
        <xdr:cNvPr id="17" name="Imagem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3350" y="0"/>
          <a:ext cx="1466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24</xdr:row>
      <xdr:rowOff>38100</xdr:rowOff>
    </xdr:from>
    <xdr:to>
      <xdr:col>6</xdr:col>
      <xdr:colOff>361950</xdr:colOff>
      <xdr:row>27</xdr:row>
      <xdr:rowOff>95250</xdr:rowOff>
    </xdr:to>
    <xdr:sp>
      <xdr:nvSpPr>
        <xdr:cNvPr id="1" name="AutoShape 22"/>
        <xdr:cNvSpPr>
          <a:spLocks/>
        </xdr:cNvSpPr>
      </xdr:nvSpPr>
      <xdr:spPr>
        <a:xfrm>
          <a:off x="3124200" y="3952875"/>
          <a:ext cx="361950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25</xdr:row>
      <xdr:rowOff>57150</xdr:rowOff>
    </xdr:from>
    <xdr:to>
      <xdr:col>6</xdr:col>
      <xdr:colOff>304800</xdr:colOff>
      <xdr:row>26</xdr:row>
      <xdr:rowOff>66675</xdr:rowOff>
    </xdr:to>
    <xdr:sp>
      <xdr:nvSpPr>
        <xdr:cNvPr id="2" name="AutoShape 25">
          <a:hlinkClick r:id="rId1"/>
        </xdr:cNvPr>
        <xdr:cNvSpPr>
          <a:spLocks/>
        </xdr:cNvSpPr>
      </xdr:nvSpPr>
      <xdr:spPr>
        <a:xfrm rot="10800000">
          <a:off x="3190875" y="4133850"/>
          <a:ext cx="23812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0</xdr:row>
      <xdr:rowOff>0</xdr:rowOff>
    </xdr:from>
    <xdr:to>
      <xdr:col>3</xdr:col>
      <xdr:colOff>161925</xdr:colOff>
      <xdr:row>5</xdr:row>
      <xdr:rowOff>28575</xdr:rowOff>
    </xdr:to>
    <xdr:pic>
      <xdr:nvPicPr>
        <xdr:cNvPr id="3" name="Imagem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0"/>
          <a:ext cx="1409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1123950</xdr:colOff>
      <xdr:row>32</xdr:row>
      <xdr:rowOff>9525</xdr:rowOff>
    </xdr:from>
    <xdr:to>
      <xdr:col>1</xdr:col>
      <xdr:colOff>1552575</xdr:colOff>
      <xdr:row>36</xdr:row>
      <xdr:rowOff>9525</xdr:rowOff>
    </xdr:to>
    <xdr:pic>
      <xdr:nvPicPr>
        <xdr:cNvPr id="1" name="Picture 12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7334250"/>
          <a:ext cx="428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</xdr:row>
      <xdr:rowOff>9525</xdr:rowOff>
    </xdr:from>
    <xdr:to>
      <xdr:col>1</xdr:col>
      <xdr:colOff>1238250</xdr:colOff>
      <xdr:row>8</xdr:row>
      <xdr:rowOff>57150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523875"/>
          <a:ext cx="12287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173</xdr:row>
      <xdr:rowOff>0</xdr:rowOff>
    </xdr:from>
    <xdr:to>
      <xdr:col>10</xdr:col>
      <xdr:colOff>47625</xdr:colOff>
      <xdr:row>177</xdr:row>
      <xdr:rowOff>85725</xdr:rowOff>
    </xdr:to>
    <xdr:pic>
      <xdr:nvPicPr>
        <xdr:cNvPr id="1" name="Picture 15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34528125"/>
          <a:ext cx="1247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9525</xdr:rowOff>
    </xdr:from>
    <xdr:to>
      <xdr:col>3</xdr:col>
      <xdr:colOff>209550</xdr:colOff>
      <xdr:row>5</xdr:row>
      <xdr:rowOff>66675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9525"/>
          <a:ext cx="1752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B117:H127" comment="" totalsRowShown="0">
  <autoFilter ref="B117:H127"/>
  <tableColumns count="7">
    <tableColumn id="1" name="Situação"/>
    <tableColumn id="2" name="RAF"/>
    <tableColumn id="3" name="Descrição"/>
    <tableColumn id="4" name="Finalidade"/>
    <tableColumn id="5" name="Quant."/>
    <tableColumn id="6" name="Valor Un. R$"/>
    <tableColumn id="7" name="Total R$"/>
  </tableColumns>
  <tableStyleInfo name="TableStyleLight15" showFirstColumn="0" showLastColumn="0" showRowStripes="1" showColumnStripes="0"/>
</table>
</file>

<file path=xl/tables/table10.xml><?xml version="1.0" encoding="utf-8"?>
<table xmlns="http://schemas.openxmlformats.org/spreadsheetml/2006/main" id="580" name="Tabela10581" displayName="Tabela10581" ref="B131:H141" comment="" totalsRowShown="0">
  <autoFilter ref="B131:H141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1.xml><?xml version="1.0" encoding="utf-8"?>
<table xmlns="http://schemas.openxmlformats.org/spreadsheetml/2006/main" id="1021" name="Tabela51022" displayName="Tabela51022" ref="B68:H76" comment="" totalsRowShown="0">
  <tableColumns count="7">
    <tableColumn id="1" name="Situação"/>
    <tableColumn id="2" name="RAF"/>
    <tableColumn id="3" name="Descrição"/>
    <tableColumn id="4" name="Finalidade"/>
    <tableColumn id="6" name="Quantidade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12.xml><?xml version="1.0" encoding="utf-8"?>
<table xmlns="http://schemas.openxmlformats.org/spreadsheetml/2006/main" id="1022" name="Tabela105811023" displayName="Tabela105811023" ref="B145:H155" comment="" totalsRowShown="0">
  <autoFilter ref="B145:H155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3.xml><?xml version="1.0" encoding="utf-8"?>
<table xmlns="http://schemas.openxmlformats.org/spreadsheetml/2006/main" id="9" name="Tabela9" displayName="Tabela9" ref="B163:H173" comment="" totalsRowShown="0">
  <autoFilter ref="B163:H173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4.xml><?xml version="1.0" encoding="utf-8"?>
<table xmlns="http://schemas.openxmlformats.org/spreadsheetml/2006/main" id="10" name="Tabela10" displayName="Tabela10" ref="B135:H145" comment="" totalsRowShown="0">
  <autoFilter ref="B135:H145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5.xml><?xml version="1.0" encoding="utf-8"?>
<table xmlns="http://schemas.openxmlformats.org/spreadsheetml/2006/main" id="11" name="Tabela11" displayName="Tabela11" ref="B121:H131" comment="" totalsRowShown="0">
  <autoFilter ref="B121:H131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6.xml><?xml version="1.0" encoding="utf-8"?>
<table xmlns="http://schemas.openxmlformats.org/spreadsheetml/2006/main" id="12" name="Tabela12" displayName="Tabela12" ref="B107:I117" comment="" totalsRowShown="0">
  <autoFilter ref="B107:I117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17.xml><?xml version="1.0" encoding="utf-8"?>
<table xmlns="http://schemas.openxmlformats.org/spreadsheetml/2006/main" id="13" name="Tabela13" displayName="Tabela13" ref="B98:I103" comment="" totalsRowShown="0">
  <autoFilter ref="B98:I103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18.xml><?xml version="1.0" encoding="utf-8"?>
<table xmlns="http://schemas.openxmlformats.org/spreadsheetml/2006/main" id="14" name="Tabela14" displayName="Tabela14" ref="B84:I94" comment="" totalsRowShown="0">
  <autoFilter ref="B84:I94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19.xml><?xml version="1.0" encoding="utf-8"?>
<table xmlns="http://schemas.openxmlformats.org/spreadsheetml/2006/main" id="15" name="Tabela15" displayName="Tabela15" ref="B56:H66" comment="" totalsRowShown="0">
  <autoFilter ref="B56:H66"/>
  <tableColumns count="7">
    <tableColumn id="1" name="Situação"/>
    <tableColumn id="2" name="RAF"/>
    <tableColumn id="3" name="Descrição"/>
    <tableColumn id="4" name="Finalidade"/>
    <tableColumn id="6" name="Quant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B103:I113" comment="" totalsRowShown="0">
  <autoFilter ref="B103:I113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20.xml><?xml version="1.0" encoding="utf-8"?>
<table xmlns="http://schemas.openxmlformats.org/spreadsheetml/2006/main" id="16" name="Tabela16" displayName="Tabela16" ref="B42:I52" comment="" totalsRowShown="0">
  <autoFilter ref="B42:I52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21.xml><?xml version="1.0" encoding="utf-8"?>
<table xmlns="http://schemas.openxmlformats.org/spreadsheetml/2006/main" id="17" name="Tabela17" displayName="Tabela17" ref="B28:I38" comment="" totalsRowShown="0">
  <autoFilter ref="B28:I38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9" name="Total R$"/>
  </tableColumns>
  <tableStyleInfo name="TableStyleLight15" showFirstColumn="0" showLastColumn="0" showRowStripes="1" showColumnStripes="0"/>
</table>
</file>

<file path=xl/tables/table22.xml><?xml version="1.0" encoding="utf-8"?>
<table xmlns="http://schemas.openxmlformats.org/spreadsheetml/2006/main" id="18" name="Tabela18" displayName="Tabela18" ref="B14:I24" comment="" totalsRowShown="0">
  <autoFilter ref="B14:I24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9" name="Total R$"/>
  </tableColumns>
  <tableStyleInfo name="TableStyleLight15" showFirstColumn="0" showLastColumn="0" showRowStripes="1" showColumnStripes="0"/>
</table>
</file>

<file path=xl/tables/table23.xml><?xml version="1.0" encoding="utf-8"?>
<table xmlns="http://schemas.openxmlformats.org/spreadsheetml/2006/main" id="1023" name="Tabela151024" displayName="Tabela151024" ref="B70:H80" comment="" totalsRowShown="0">
  <autoFilter ref="B70:H80"/>
  <tableColumns count="7">
    <tableColumn id="1" name="Situação"/>
    <tableColumn id="2" name="RAF"/>
    <tableColumn id="3" name="Descrição"/>
    <tableColumn id="4" name="Finalidade"/>
    <tableColumn id="6" name="Quant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24.xml><?xml version="1.0" encoding="utf-8"?>
<table xmlns="http://schemas.openxmlformats.org/spreadsheetml/2006/main" id="1024" name="Tabela101025" displayName="Tabela101025" ref="B149:H159" comment="" totalsRowShown="0">
  <autoFilter ref="B149:H159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B80:I90" comment="" totalsRowShown="0">
  <autoFilter ref="B80:I90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B56:H64" comment="" totalsRowShown="0">
  <tableColumns count="7">
    <tableColumn id="1" name="Situação"/>
    <tableColumn id="2" name="RAF"/>
    <tableColumn id="3" name="Descrição"/>
    <tableColumn id="4" name="Finalidade"/>
    <tableColumn id="6" name="Quantidade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B42:I52" comment="" totalsRowShown="0">
  <autoFilter ref="B42:I52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B28:I38" comment="" totalsRowShown="0">
  <autoFilter ref="B28:I38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B14:I24" comment="" totalsRowShown="0">
  <autoFilter ref="B14:I24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3" name="Tabela3" displayName="Tabela3" ref="B94:I99" comment="" totalsRowShown="0">
  <autoFilter ref="B94:I99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id="579" name="Tabela9580" displayName="Tabela9580" ref="B159:H169" comment="" totalsRowShown="0">
  <autoFilter ref="B159:H169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table" Target="../tables/table13.xml" /><Relationship Id="rId4" Type="http://schemas.openxmlformats.org/officeDocument/2006/relationships/table" Target="../tables/table14.xml" /><Relationship Id="rId5" Type="http://schemas.openxmlformats.org/officeDocument/2006/relationships/table" Target="../tables/table15.xml" /><Relationship Id="rId6" Type="http://schemas.openxmlformats.org/officeDocument/2006/relationships/table" Target="../tables/table16.xml" /><Relationship Id="rId7" Type="http://schemas.openxmlformats.org/officeDocument/2006/relationships/table" Target="../tables/table17.xml" /><Relationship Id="rId8" Type="http://schemas.openxmlformats.org/officeDocument/2006/relationships/table" Target="../tables/table18.xml" /><Relationship Id="rId9" Type="http://schemas.openxmlformats.org/officeDocument/2006/relationships/table" Target="../tables/table19.xml" /><Relationship Id="rId10" Type="http://schemas.openxmlformats.org/officeDocument/2006/relationships/table" Target="../tables/table20.xml" /><Relationship Id="rId11" Type="http://schemas.openxmlformats.org/officeDocument/2006/relationships/table" Target="../tables/table21.xml" /><Relationship Id="rId12" Type="http://schemas.openxmlformats.org/officeDocument/2006/relationships/table" Target="../tables/table22.xml" /><Relationship Id="rId13" Type="http://schemas.openxmlformats.org/officeDocument/2006/relationships/table" Target="../tables/table23.xml" /><Relationship Id="rId14" Type="http://schemas.openxmlformats.org/officeDocument/2006/relationships/table" Target="../tables/table24.xml" /><Relationship Id="rId15" Type="http://schemas.openxmlformats.org/officeDocument/2006/relationships/drawing" Target="../drawings/drawing12.xml" /><Relationship Id="rId16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table" Target="../tables/table3.xml" /><Relationship Id="rId6" Type="http://schemas.openxmlformats.org/officeDocument/2006/relationships/table" Target="../tables/table4.xml" /><Relationship Id="rId7" Type="http://schemas.openxmlformats.org/officeDocument/2006/relationships/table" Target="../tables/table5.xml" /><Relationship Id="rId8" Type="http://schemas.openxmlformats.org/officeDocument/2006/relationships/table" Target="../tables/table6.xml" /><Relationship Id="rId9" Type="http://schemas.openxmlformats.org/officeDocument/2006/relationships/table" Target="../tables/table7.xml" /><Relationship Id="rId10" Type="http://schemas.openxmlformats.org/officeDocument/2006/relationships/table" Target="../tables/table8.xml" /><Relationship Id="rId11" Type="http://schemas.openxmlformats.org/officeDocument/2006/relationships/table" Target="../tables/table9.xml" /><Relationship Id="rId12" Type="http://schemas.openxmlformats.org/officeDocument/2006/relationships/table" Target="../tables/table10.xml" /><Relationship Id="rId13" Type="http://schemas.openxmlformats.org/officeDocument/2006/relationships/table" Target="../tables/table11.xml" /><Relationship Id="rId14" Type="http://schemas.openxmlformats.org/officeDocument/2006/relationships/table" Target="../tables/table12.xml" /><Relationship Id="rId15" Type="http://schemas.openxmlformats.org/officeDocument/2006/relationships/drawing" Target="../drawings/drawing9.xml" /><Relationship Id="rId16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C43"/>
  <sheetViews>
    <sheetView showRowColHeaders="0" showZeros="0" tabSelected="1" showOutlineSymbols="0" workbookViewId="0" topLeftCell="A1">
      <selection activeCell="B9" sqref="B9:P9"/>
    </sheetView>
  </sheetViews>
  <sheetFormatPr defaultColWidth="9.140625" defaultRowHeight="12.75"/>
  <cols>
    <col min="1" max="1" width="3.28125" style="74" customWidth="1"/>
    <col min="2" max="3" width="9.140625" style="74" customWidth="1"/>
    <col min="4" max="4" width="13.421875" style="74" customWidth="1"/>
    <col min="5" max="16384" width="9.140625" style="74" customWidth="1"/>
  </cols>
  <sheetData>
    <row r="1" spans="16:81" ht="12.75"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</row>
    <row r="2" spans="16:81" ht="12.75"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</row>
    <row r="3" spans="16:81" ht="12.75"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</row>
    <row r="4" spans="2:81" ht="12.75">
      <c r="B4" s="282" t="s">
        <v>126</v>
      </c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</row>
    <row r="5" spans="1:81" ht="12.75">
      <c r="A5" s="155"/>
      <c r="B5" s="282" t="s">
        <v>127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</row>
    <row r="6" spans="1:81" ht="12.75">
      <c r="A6" s="155"/>
      <c r="B6" s="279" t="s">
        <v>64</v>
      </c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</row>
    <row r="7" spans="1:81" ht="12.75">
      <c r="A7" s="15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</row>
    <row r="8" spans="1:81" ht="12.75">
      <c r="A8" s="155"/>
      <c r="C8" s="76"/>
      <c r="D8" s="76"/>
      <c r="E8" s="76"/>
      <c r="F8" s="76"/>
      <c r="G8" s="76"/>
      <c r="H8" s="76"/>
      <c r="I8" s="76"/>
      <c r="J8" s="76"/>
      <c r="K8" s="76"/>
      <c r="N8" s="153" t="s">
        <v>133</v>
      </c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</row>
    <row r="9" spans="1:81" s="77" customFormat="1" ht="12.75">
      <c r="A9" s="156"/>
      <c r="B9" s="284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</row>
    <row r="10" spans="1:81" s="78" customFormat="1" ht="15.75">
      <c r="A10" s="157"/>
      <c r="B10" s="201" t="s">
        <v>70</v>
      </c>
      <c r="C10" s="202"/>
      <c r="D10" s="202"/>
      <c r="E10" s="202"/>
      <c r="F10" s="202"/>
      <c r="G10" s="202"/>
      <c r="H10" s="197"/>
      <c r="I10" s="197"/>
      <c r="J10" s="197"/>
      <c r="K10" s="197"/>
      <c r="L10" s="197"/>
      <c r="M10" s="197"/>
      <c r="N10" s="197"/>
      <c r="O10" s="264"/>
      <c r="P10" s="264"/>
      <c r="Q10" s="154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</row>
    <row r="11" spans="1:81" s="79" customFormat="1" ht="12.75" customHeight="1">
      <c r="A11" s="154"/>
      <c r="B11" s="186"/>
      <c r="C11" s="187"/>
      <c r="D11" s="187"/>
      <c r="E11" s="187"/>
      <c r="F11" s="187"/>
      <c r="G11" s="187"/>
      <c r="H11" s="188"/>
      <c r="I11" s="188"/>
      <c r="J11" s="188"/>
      <c r="K11" s="188"/>
      <c r="L11" s="188"/>
      <c r="M11" s="188"/>
      <c r="N11" s="188"/>
      <c r="O11" s="264"/>
      <c r="P11" s="26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</row>
    <row r="12" spans="1:81" s="79" customFormat="1" ht="17.25" customHeight="1">
      <c r="A12" s="154"/>
      <c r="B12" s="280" t="s">
        <v>0</v>
      </c>
      <c r="C12" s="281"/>
      <c r="D12" s="281"/>
      <c r="E12" s="300">
        <v>0</v>
      </c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26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</row>
    <row r="13" spans="1:81" s="79" customFormat="1" ht="17.25" customHeight="1">
      <c r="A13" s="154"/>
      <c r="B13" s="280" t="s">
        <v>1</v>
      </c>
      <c r="C13" s="281"/>
      <c r="D13" s="281"/>
      <c r="E13" s="297">
        <v>0</v>
      </c>
      <c r="F13" s="298"/>
      <c r="G13" s="298"/>
      <c r="H13" s="298"/>
      <c r="I13" s="298"/>
      <c r="J13" s="298"/>
      <c r="K13" s="298"/>
      <c r="L13" s="298"/>
      <c r="M13" s="298"/>
      <c r="N13" s="298"/>
      <c r="O13" s="299"/>
      <c r="P13" s="26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</row>
    <row r="14" spans="1:81" s="79" customFormat="1" ht="17.25" customHeight="1">
      <c r="A14" s="154"/>
      <c r="B14" s="280" t="s">
        <v>90</v>
      </c>
      <c r="C14" s="281"/>
      <c r="D14" s="281"/>
      <c r="E14" s="294"/>
      <c r="F14" s="295"/>
      <c r="G14" s="295"/>
      <c r="H14" s="295"/>
      <c r="I14" s="295"/>
      <c r="J14" s="295"/>
      <c r="K14" s="295"/>
      <c r="L14" s="295"/>
      <c r="M14" s="295"/>
      <c r="N14" s="295"/>
      <c r="O14" s="296"/>
      <c r="P14" s="26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</row>
    <row r="15" spans="1:81" s="79" customFormat="1" ht="17.25" customHeight="1">
      <c r="A15" s="154"/>
      <c r="B15" s="280" t="s">
        <v>2</v>
      </c>
      <c r="C15" s="281"/>
      <c r="D15" s="281"/>
      <c r="E15" s="286"/>
      <c r="F15" s="287"/>
      <c r="G15" s="287"/>
      <c r="H15" s="287"/>
      <c r="I15" s="287"/>
      <c r="J15" s="287"/>
      <c r="K15" s="287"/>
      <c r="L15" s="287"/>
      <c r="M15" s="287"/>
      <c r="N15" s="287"/>
      <c r="O15" s="288"/>
      <c r="P15" s="26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</row>
    <row r="16" spans="1:81" s="79" customFormat="1" ht="12.75" customHeight="1">
      <c r="A16" s="154"/>
      <c r="B16" s="292"/>
      <c r="C16" s="293"/>
      <c r="D16" s="293"/>
      <c r="E16" s="289"/>
      <c r="F16" s="290"/>
      <c r="G16" s="290"/>
      <c r="H16" s="290"/>
      <c r="I16" s="290"/>
      <c r="J16" s="290"/>
      <c r="K16" s="290"/>
      <c r="L16" s="290"/>
      <c r="M16" s="290"/>
      <c r="N16" s="290"/>
      <c r="O16" s="291"/>
      <c r="P16" s="26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</row>
    <row r="17" spans="1:81" s="77" customFormat="1" ht="15" customHeight="1">
      <c r="A17" s="156"/>
      <c r="B17" s="292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</row>
    <row r="18" spans="1:81" ht="12.75">
      <c r="A18" s="155"/>
      <c r="B18" s="284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</row>
    <row r="19" spans="1:81" ht="12.75">
      <c r="A19" s="155"/>
      <c r="G19" s="155"/>
      <c r="H19" s="155"/>
      <c r="I19" s="283" t="s">
        <v>26</v>
      </c>
      <c r="J19" s="283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</row>
    <row r="20" spans="1:81" ht="12.75">
      <c r="A20" s="155"/>
      <c r="G20" s="154"/>
      <c r="H20" s="154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</row>
    <row r="21" spans="1:9" ht="12.75">
      <c r="A21" s="155"/>
      <c r="G21" s="154"/>
      <c r="H21" s="154"/>
      <c r="I21" s="80"/>
    </row>
    <row r="22" spans="1:8" ht="12.75">
      <c r="A22" s="155"/>
      <c r="G22" s="154"/>
      <c r="H22" s="154"/>
    </row>
    <row r="23" spans="7:8" ht="12.75">
      <c r="G23" s="154"/>
      <c r="H23" s="154"/>
    </row>
    <row r="30" ht="12.75">
      <c r="B30" s="81"/>
    </row>
    <row r="31" spans="2:19" s="82" customFormat="1" ht="12.75">
      <c r="B31" s="137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</row>
    <row r="32" spans="2:19" s="82" customFormat="1" ht="12.75" customHeight="1"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63"/>
      <c r="Q32" s="63"/>
      <c r="R32" s="63"/>
      <c r="S32" s="63"/>
    </row>
    <row r="33" spans="2:19" s="82" customFormat="1" ht="12.75">
      <c r="B33" s="137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</row>
    <row r="34" spans="2:19" s="82" customFormat="1" ht="12.75">
      <c r="B34" s="137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</row>
    <row r="35" s="82" customFormat="1" ht="12.75"/>
    <row r="41" spans="7:15" ht="12.75">
      <c r="G41" s="282"/>
      <c r="H41" s="282"/>
      <c r="I41" s="282"/>
      <c r="J41" s="282"/>
      <c r="K41" s="282"/>
      <c r="L41" s="282"/>
      <c r="M41" s="282"/>
      <c r="N41" s="282"/>
      <c r="O41" s="282"/>
    </row>
    <row r="42" spans="7:15" ht="12.75">
      <c r="G42" s="282"/>
      <c r="H42" s="282"/>
      <c r="I42" s="282"/>
      <c r="J42" s="282"/>
      <c r="K42" s="282"/>
      <c r="L42" s="282"/>
      <c r="M42" s="282"/>
      <c r="N42" s="282"/>
      <c r="O42" s="282"/>
    </row>
    <row r="43" spans="7:15" ht="12.75">
      <c r="G43" s="279"/>
      <c r="H43" s="279"/>
      <c r="I43" s="279"/>
      <c r="J43" s="279"/>
      <c r="K43" s="279"/>
      <c r="L43" s="279"/>
      <c r="M43" s="279"/>
      <c r="N43" s="279"/>
      <c r="O43" s="279"/>
    </row>
  </sheetData>
  <sheetProtection/>
  <mergeCells count="20">
    <mergeCell ref="B4:O4"/>
    <mergeCell ref="B5:O5"/>
    <mergeCell ref="B6:O6"/>
    <mergeCell ref="B13:D13"/>
    <mergeCell ref="B14:D14"/>
    <mergeCell ref="B12:D12"/>
    <mergeCell ref="B9:P9"/>
    <mergeCell ref="E14:O14"/>
    <mergeCell ref="E13:O13"/>
    <mergeCell ref="E12:O12"/>
    <mergeCell ref="B32:O32"/>
    <mergeCell ref="G43:O43"/>
    <mergeCell ref="B15:D15"/>
    <mergeCell ref="G41:O41"/>
    <mergeCell ref="I19:J19"/>
    <mergeCell ref="G42:O42"/>
    <mergeCell ref="B18:P18"/>
    <mergeCell ref="E15:O16"/>
    <mergeCell ref="B16:D17"/>
    <mergeCell ref="E17:P17"/>
  </mergeCell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I52"/>
  <sheetViews>
    <sheetView showGridLines="0" showZeros="0" showOutlineSymbols="0" zoomScalePageLayoutView="0" workbookViewId="0" topLeftCell="A15">
      <selection activeCell="E31" sqref="E31"/>
    </sheetView>
  </sheetViews>
  <sheetFormatPr defaultColWidth="9.140625" defaultRowHeight="12.75"/>
  <cols>
    <col min="1" max="1" width="3.28125" style="22" customWidth="1"/>
    <col min="2" max="2" width="49.421875" style="22" bestFit="1" customWidth="1"/>
    <col min="3" max="3" width="25.00390625" style="22" customWidth="1"/>
    <col min="4" max="4" width="11.00390625" style="22" customWidth="1"/>
    <col min="5" max="6" width="25.00390625" style="22" customWidth="1"/>
    <col min="7" max="7" width="11.00390625" style="22" customWidth="1"/>
    <col min="8" max="8" width="25.00390625" style="22" customWidth="1"/>
    <col min="9" max="9" width="13.28125" style="22" customWidth="1"/>
    <col min="10" max="16384" width="9.140625" style="22" customWidth="1"/>
  </cols>
  <sheetData>
    <row r="1" spans="1:9" ht="15" customHeight="1">
      <c r="A1" s="413" t="s">
        <v>131</v>
      </c>
      <c r="B1" s="413"/>
      <c r="C1" s="413"/>
      <c r="D1" s="413"/>
      <c r="E1" s="413"/>
      <c r="F1" s="413"/>
      <c r="G1" s="413"/>
      <c r="H1" s="413"/>
      <c r="I1" s="28"/>
    </row>
    <row r="2" spans="1:8" ht="15" customHeight="1">
      <c r="A2" s="413" t="s">
        <v>129</v>
      </c>
      <c r="B2" s="413"/>
      <c r="C2" s="413"/>
      <c r="D2" s="413"/>
      <c r="E2" s="413"/>
      <c r="F2" s="413"/>
      <c r="G2" s="413"/>
      <c r="H2" s="413"/>
    </row>
    <row r="3" spans="2:8" ht="15">
      <c r="B3" s="23"/>
      <c r="C3" s="25"/>
      <c r="D3" s="25"/>
      <c r="E3" s="23"/>
      <c r="F3" s="23"/>
      <c r="G3" s="23"/>
      <c r="H3" s="23"/>
    </row>
    <row r="4" spans="2:8" ht="15.75">
      <c r="B4" s="429" t="s">
        <v>101</v>
      </c>
      <c r="C4" s="394"/>
      <c r="D4" s="394"/>
      <c r="E4" s="394"/>
      <c r="F4" s="394"/>
      <c r="G4" s="394"/>
      <c r="H4" s="394"/>
    </row>
    <row r="5" spans="2:8" ht="15">
      <c r="B5" s="428"/>
      <c r="C5" s="428"/>
      <c r="D5" s="428"/>
      <c r="E5" s="428"/>
      <c r="F5" s="428"/>
      <c r="G5" s="428"/>
      <c r="H5" s="428"/>
    </row>
    <row r="6" spans="2:9" ht="15.75" customHeight="1">
      <c r="B6" s="45" t="s">
        <v>0</v>
      </c>
      <c r="C6" s="427">
        <f>1ºPASSO!E12</f>
        <v>0</v>
      </c>
      <c r="D6" s="427"/>
      <c r="E6" s="427"/>
      <c r="F6" s="427"/>
      <c r="G6" s="427"/>
      <c r="H6" s="427"/>
      <c r="I6" s="26"/>
    </row>
    <row r="7" spans="2:9" ht="15">
      <c r="B7" s="45" t="s">
        <v>1</v>
      </c>
      <c r="C7" s="427">
        <f>1ºPASSO!E13</f>
        <v>0</v>
      </c>
      <c r="D7" s="427"/>
      <c r="E7" s="427"/>
      <c r="F7" s="427"/>
      <c r="G7" s="427"/>
      <c r="H7" s="427"/>
      <c r="I7" s="26"/>
    </row>
    <row r="8" spans="2:9" ht="15.75" customHeight="1">
      <c r="B8" s="46" t="s">
        <v>90</v>
      </c>
      <c r="C8" s="417">
        <f>1ºPASSO!E14</f>
        <v>0</v>
      </c>
      <c r="D8" s="417"/>
      <c r="E8" s="417"/>
      <c r="F8" s="417"/>
      <c r="G8" s="136"/>
      <c r="H8" s="50"/>
      <c r="I8" s="27"/>
    </row>
    <row r="9" spans="2:9" ht="29.25" customHeight="1">
      <c r="B9" s="276" t="s">
        <v>124</v>
      </c>
      <c r="C9" s="418">
        <f>1ºPASSO!E15</f>
        <v>0</v>
      </c>
      <c r="D9" s="418"/>
      <c r="E9" s="418"/>
      <c r="F9" s="418"/>
      <c r="G9" s="418"/>
      <c r="H9" s="418"/>
      <c r="I9" s="27"/>
    </row>
    <row r="10" spans="2:8" ht="15.75" thickBot="1">
      <c r="B10" s="424"/>
      <c r="C10" s="424"/>
      <c r="D10" s="424"/>
      <c r="E10" s="424"/>
      <c r="F10" s="424"/>
      <c r="G10" s="424"/>
      <c r="H10" s="424"/>
    </row>
    <row r="11" spans="2:8" ht="25.5" customHeight="1" thickBot="1">
      <c r="B11" s="420" t="s">
        <v>63</v>
      </c>
      <c r="C11" s="421"/>
      <c r="D11" s="421"/>
      <c r="E11" s="421"/>
      <c r="F11" s="421"/>
      <c r="G11" s="422"/>
      <c r="H11" s="423"/>
    </row>
    <row r="12" spans="2:8" s="40" customFormat="1" ht="41.25" customHeight="1" thickBot="1">
      <c r="B12" s="59" t="s">
        <v>55</v>
      </c>
      <c r="C12" s="60" t="s">
        <v>59</v>
      </c>
      <c r="D12" s="143" t="s">
        <v>88</v>
      </c>
      <c r="E12" s="60" t="s">
        <v>61</v>
      </c>
      <c r="F12" s="60" t="s">
        <v>60</v>
      </c>
      <c r="G12" s="144" t="s">
        <v>89</v>
      </c>
      <c r="H12" s="57" t="s">
        <v>62</v>
      </c>
    </row>
    <row r="13" spans="2:8" s="42" customFormat="1" ht="24.75" customHeight="1">
      <c r="B13" s="55" t="s">
        <v>9</v>
      </c>
      <c r="C13" s="123">
        <f>'Anexo 1A_Usos e Fontes FINEP'!C17</f>
        <v>0</v>
      </c>
      <c r="D13" s="145" t="e">
        <f aca="true" t="shared" si="0" ref="D13:D24">C13/$C$25</f>
        <v>#DIV/0!</v>
      </c>
      <c r="E13" s="123">
        <f>F13-C13</f>
        <v>0</v>
      </c>
      <c r="F13" s="123">
        <f>'Anexo 2A_Relação de Itens FINEP'!I25</f>
        <v>0</v>
      </c>
      <c r="G13" s="146" t="e">
        <f aca="true" t="shared" si="1" ref="G13:G24">F13/$F$25</f>
        <v>#DIV/0!</v>
      </c>
      <c r="H13" s="124">
        <f>'Anexo 1A_Usos e Fontes FINEP'!D17</f>
        <v>0</v>
      </c>
    </row>
    <row r="14" spans="2:8" s="42" customFormat="1" ht="24.75" customHeight="1">
      <c r="B14" s="54" t="s">
        <v>10</v>
      </c>
      <c r="C14" s="125">
        <f>'Anexo 1A_Usos e Fontes FINEP'!C18</f>
        <v>0</v>
      </c>
      <c r="D14" s="145" t="e">
        <f t="shared" si="0"/>
        <v>#DIV/0!</v>
      </c>
      <c r="E14" s="123">
        <f aca="true" t="shared" si="2" ref="E14:E24">F14-C14</f>
        <v>0</v>
      </c>
      <c r="F14" s="125">
        <f>'Anexo 2A_Relação de Itens FINEP'!I39</f>
        <v>0</v>
      </c>
      <c r="G14" s="146" t="e">
        <f t="shared" si="1"/>
        <v>#DIV/0!</v>
      </c>
      <c r="H14" s="126">
        <f>'Anexo 1A_Usos e Fontes FINEP'!D18</f>
        <v>0</v>
      </c>
    </row>
    <row r="15" spans="2:8" s="42" customFormat="1" ht="24.75" customHeight="1">
      <c r="B15" s="54" t="s">
        <v>12</v>
      </c>
      <c r="C15" s="125">
        <f>'Anexo 1A_Usos e Fontes FINEP'!C20</f>
        <v>0</v>
      </c>
      <c r="D15" s="145" t="e">
        <f t="shared" si="0"/>
        <v>#DIV/0!</v>
      </c>
      <c r="E15" s="123">
        <f t="shared" si="2"/>
        <v>0</v>
      </c>
      <c r="F15" s="125">
        <f>'Anexo 2A_Relação de Itens FINEP'!H128</f>
        <v>0</v>
      </c>
      <c r="G15" s="146" t="e">
        <f t="shared" si="1"/>
        <v>#DIV/0!</v>
      </c>
      <c r="H15" s="126">
        <f>'Anexo 1A_Usos e Fontes FINEP'!D20</f>
        <v>0</v>
      </c>
    </row>
    <row r="16" spans="2:8" s="42" customFormat="1" ht="24.75" customHeight="1">
      <c r="B16" s="54" t="s">
        <v>13</v>
      </c>
      <c r="C16" s="125">
        <f>'Anexo 1A_Usos e Fontes FINEP'!C21</f>
        <v>0</v>
      </c>
      <c r="D16" s="145" t="e">
        <f t="shared" si="0"/>
        <v>#DIV/0!</v>
      </c>
      <c r="E16" s="123">
        <f>F16-C16</f>
        <v>0</v>
      </c>
      <c r="F16" s="125">
        <f>'Anexo 2A_Relação de Itens FINEP'!H65</f>
        <v>0</v>
      </c>
      <c r="G16" s="146" t="e">
        <f t="shared" si="1"/>
        <v>#DIV/0!</v>
      </c>
      <c r="H16" s="126">
        <f>'Anexo 1A_Usos e Fontes FINEP'!D21</f>
        <v>0</v>
      </c>
    </row>
    <row r="17" spans="2:8" s="42" customFormat="1" ht="24.75" customHeight="1">
      <c r="B17" s="54" t="s">
        <v>14</v>
      </c>
      <c r="C17" s="125">
        <f>'Anexo 1A_Usos e Fontes FINEP'!C22</f>
        <v>0</v>
      </c>
      <c r="D17" s="145" t="e">
        <f t="shared" si="0"/>
        <v>#DIV/0!</v>
      </c>
      <c r="E17" s="123">
        <f>F17-C17</f>
        <v>0</v>
      </c>
      <c r="F17" s="125">
        <f>'Anexo 2A_Relação de Itens FINEP'!H77</f>
        <v>0</v>
      </c>
      <c r="G17" s="146" t="e">
        <f t="shared" si="1"/>
        <v>#DIV/0!</v>
      </c>
      <c r="H17" s="126">
        <f>'Anexo 1A_Usos e Fontes FINEP'!D22</f>
        <v>0</v>
      </c>
    </row>
    <row r="18" spans="2:8" s="42" customFormat="1" ht="24.75" customHeight="1">
      <c r="B18" s="54" t="s">
        <v>15</v>
      </c>
      <c r="C18" s="125">
        <f>'Anexo 1A_Usos e Fontes FINEP'!C19</f>
        <v>0</v>
      </c>
      <c r="D18" s="145" t="e">
        <f t="shared" si="0"/>
        <v>#DIV/0!</v>
      </c>
      <c r="E18" s="123">
        <f t="shared" si="2"/>
        <v>0</v>
      </c>
      <c r="F18" s="125">
        <f>'Anexo 2A_Relação de Itens FINEP'!I114</f>
        <v>0</v>
      </c>
      <c r="G18" s="146" t="e">
        <f t="shared" si="1"/>
        <v>#DIV/0!</v>
      </c>
      <c r="H18" s="126">
        <f>'Anexo 1A_Usos e Fontes FINEP'!D19</f>
        <v>0</v>
      </c>
    </row>
    <row r="19" spans="2:8" s="42" customFormat="1" ht="24.75" customHeight="1">
      <c r="B19" s="54" t="s">
        <v>57</v>
      </c>
      <c r="C19" s="125">
        <f>'Anexo 1A_Usos e Fontes FINEP'!C23</f>
        <v>0</v>
      </c>
      <c r="D19" s="145" t="e">
        <f t="shared" si="0"/>
        <v>#DIV/0!</v>
      </c>
      <c r="E19" s="123">
        <f t="shared" si="2"/>
        <v>0</v>
      </c>
      <c r="F19" s="125">
        <f>'Anexo 2A_Relação de Itens FINEP'!I53</f>
        <v>0</v>
      </c>
      <c r="G19" s="146" t="e">
        <f t="shared" si="1"/>
        <v>#DIV/0!</v>
      </c>
      <c r="H19" s="126">
        <f>'Anexo 1A_Usos e Fontes FINEP'!D23</f>
        <v>0</v>
      </c>
    </row>
    <row r="20" spans="2:8" s="42" customFormat="1" ht="24.75" customHeight="1">
      <c r="B20" s="54" t="s">
        <v>58</v>
      </c>
      <c r="C20" s="125">
        <f>'Anexo 1A_Usos e Fontes FINEP'!C24</f>
        <v>0</v>
      </c>
      <c r="D20" s="145" t="e">
        <f t="shared" si="0"/>
        <v>#DIV/0!</v>
      </c>
      <c r="E20" s="123">
        <f t="shared" si="2"/>
        <v>0</v>
      </c>
      <c r="F20" s="125">
        <f>'Anexo 2A_Relação de Itens FINEP'!I91</f>
        <v>0</v>
      </c>
      <c r="G20" s="146" t="e">
        <f t="shared" si="1"/>
        <v>#DIV/0!</v>
      </c>
      <c r="H20" s="126">
        <f>'Anexo 1A_Usos e Fontes FINEP'!D24+'Anexo 1A_Usos e Fontes FINEP'!D25</f>
        <v>0</v>
      </c>
    </row>
    <row r="21" spans="2:8" s="42" customFormat="1" ht="24.75" customHeight="1">
      <c r="B21" s="54" t="s">
        <v>119</v>
      </c>
      <c r="C21" s="125">
        <f>'Anexo 1A_Usos e Fontes FINEP'!C25</f>
        <v>0</v>
      </c>
      <c r="D21" s="145" t="e">
        <f t="shared" si="0"/>
        <v>#DIV/0!</v>
      </c>
      <c r="E21" s="123">
        <f>F21-C21</f>
        <v>0</v>
      </c>
      <c r="F21" s="125">
        <f>'Anexo 2A_Relação de Itens FINEP'!I100</f>
        <v>0</v>
      </c>
      <c r="G21" s="146" t="e">
        <f t="shared" si="1"/>
        <v>#DIV/0!</v>
      </c>
      <c r="H21" s="126">
        <f>'Anexo 1A_Usos e Fontes FINEP'!D25</f>
        <v>0</v>
      </c>
    </row>
    <row r="22" spans="2:8" s="43" customFormat="1" ht="24.75" customHeight="1">
      <c r="B22" s="54" t="s">
        <v>8</v>
      </c>
      <c r="C22" s="125">
        <f>'Anexo 1A_Usos e Fontes FINEP'!C26</f>
        <v>0</v>
      </c>
      <c r="D22" s="145" t="e">
        <f t="shared" si="0"/>
        <v>#DIV/0!</v>
      </c>
      <c r="E22" s="123">
        <f t="shared" si="2"/>
        <v>0</v>
      </c>
      <c r="F22" s="125">
        <f>'Anexo 2A_Relação de Itens FINEP'!H170</f>
        <v>0</v>
      </c>
      <c r="G22" s="146" t="e">
        <f t="shared" si="1"/>
        <v>#DIV/0!</v>
      </c>
      <c r="H22" s="126">
        <f>'Anexo 1A_Usos e Fontes FINEP'!D26</f>
        <v>0</v>
      </c>
    </row>
    <row r="23" spans="2:8" ht="18.75" customHeight="1">
      <c r="B23" s="54" t="s">
        <v>112</v>
      </c>
      <c r="C23" s="125">
        <f>'Anexo 1A_Usos e Fontes FINEP'!C27</f>
        <v>0</v>
      </c>
      <c r="D23" s="145" t="e">
        <f t="shared" si="0"/>
        <v>#DIV/0!</v>
      </c>
      <c r="E23" s="123">
        <f t="shared" si="2"/>
        <v>0</v>
      </c>
      <c r="F23" s="125">
        <f>'Anexo 2A_Relação de Itens FINEP'!H142</f>
        <v>0</v>
      </c>
      <c r="G23" s="146" t="e">
        <f t="shared" si="1"/>
        <v>#DIV/0!</v>
      </c>
      <c r="H23" s="126">
        <f>'Anexo 1A_Usos e Fontes FINEP'!D27</f>
        <v>0</v>
      </c>
    </row>
    <row r="24" spans="2:8" ht="30">
      <c r="B24" s="54" t="s">
        <v>113</v>
      </c>
      <c r="C24" s="125">
        <f>'Anexo 1A_Usos e Fontes FINEP'!C28</f>
        <v>0</v>
      </c>
      <c r="D24" s="145" t="e">
        <f t="shared" si="0"/>
        <v>#DIV/0!</v>
      </c>
      <c r="E24" s="123">
        <f t="shared" si="2"/>
        <v>0</v>
      </c>
      <c r="F24" s="125">
        <f>'Anexo 2A_Relação de Itens FINEP'!H156</f>
        <v>0</v>
      </c>
      <c r="G24" s="146" t="e">
        <f t="shared" si="1"/>
        <v>#DIV/0!</v>
      </c>
      <c r="H24" s="126">
        <f>'Anexo 1A_Usos e Fontes FINEP'!D28</f>
        <v>0</v>
      </c>
    </row>
    <row r="25" spans="2:8" ht="16.5" thickBot="1">
      <c r="B25" s="236" t="s">
        <v>41</v>
      </c>
      <c r="C25" s="237">
        <f>SUM(C13:C24)</f>
        <v>0</v>
      </c>
      <c r="D25" s="238" t="e">
        <f>SUM(D13:D24)</f>
        <v>#DIV/0!</v>
      </c>
      <c r="E25" s="237">
        <f>F25-C25</f>
        <v>0</v>
      </c>
      <c r="F25" s="237">
        <f>SUM(F13:F24)</f>
        <v>0</v>
      </c>
      <c r="G25" s="239" t="e">
        <f>SUM(G13:G24)</f>
        <v>#DIV/0!</v>
      </c>
      <c r="H25" s="240">
        <f>SUM(H13:H24)</f>
        <v>0</v>
      </c>
    </row>
    <row r="26" ht="12.75">
      <c r="H26" s="31"/>
    </row>
    <row r="27" spans="2:5" ht="12.75">
      <c r="B27" s="426" t="s">
        <v>20</v>
      </c>
      <c r="C27" s="426"/>
      <c r="D27" s="426"/>
      <c r="E27" s="426"/>
    </row>
    <row r="28" spans="2:5" ht="12.75">
      <c r="B28" s="425"/>
      <c r="C28" s="425"/>
      <c r="D28" s="425"/>
      <c r="E28" s="425"/>
    </row>
    <row r="29" spans="2:8" ht="12.75">
      <c r="B29" s="29"/>
      <c r="C29" s="30"/>
      <c r="D29" s="30"/>
      <c r="E29" s="49"/>
      <c r="F29" s="49"/>
      <c r="G29" s="49"/>
      <c r="H29" s="49"/>
    </row>
    <row r="30" spans="5:8" ht="12.75">
      <c r="E30" s="419" t="s">
        <v>135</v>
      </c>
      <c r="F30" s="419"/>
      <c r="G30" s="419"/>
      <c r="H30" s="419"/>
    </row>
    <row r="47" ht="12.75" hidden="1"/>
    <row r="48" ht="12.75" hidden="1"/>
    <row r="49" ht="12.75" hidden="1"/>
    <row r="50" ht="12.75">
      <c r="B50" s="22" t="s">
        <v>18</v>
      </c>
    </row>
    <row r="51" ht="12.75">
      <c r="B51" s="22" t="s">
        <v>19</v>
      </c>
    </row>
    <row r="52" ht="12.75">
      <c r="B52" s="22" t="s">
        <v>21</v>
      </c>
    </row>
  </sheetData>
  <sheetProtection/>
  <mergeCells count="13">
    <mergeCell ref="A1:H1"/>
    <mergeCell ref="A2:H2"/>
    <mergeCell ref="C6:H6"/>
    <mergeCell ref="B5:H5"/>
    <mergeCell ref="B4:H4"/>
    <mergeCell ref="C7:H7"/>
    <mergeCell ref="C8:F8"/>
    <mergeCell ref="C9:H9"/>
    <mergeCell ref="E30:H30"/>
    <mergeCell ref="B11:H11"/>
    <mergeCell ref="B10:H10"/>
    <mergeCell ref="B28:E28"/>
    <mergeCell ref="B27:E27"/>
  </mergeCells>
  <conditionalFormatting sqref="F25:H25 B13:E25 H13:H24">
    <cfRule type="expression" priority="1" dxfId="0" stopIfTrue="1">
      <formula>$E13="Não"</formula>
    </cfRule>
  </conditionalFormatting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2"/>
  <ignoredErrors>
    <ignoredError sqref="E25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33"/>
  <sheetViews>
    <sheetView showGridLines="0" showZeros="0" showOutlineSymbols="0" workbookViewId="0" topLeftCell="A12">
      <selection activeCell="D34" sqref="D34"/>
    </sheetView>
  </sheetViews>
  <sheetFormatPr defaultColWidth="9.140625" defaultRowHeight="12.75"/>
  <cols>
    <col min="1" max="1" width="3.28125" style="5" customWidth="1"/>
    <col min="2" max="2" width="49.421875" style="5" customWidth="1"/>
    <col min="3" max="5" width="36.140625" style="5" customWidth="1"/>
    <col min="6" max="6" width="15.8515625" style="5" customWidth="1"/>
    <col min="7" max="16384" width="9.140625" style="5" customWidth="1"/>
  </cols>
  <sheetData>
    <row r="1" ht="12.75"/>
    <row r="2" spans="1:9" s="10" customFormat="1" ht="15" customHeight="1">
      <c r="A2" s="413" t="s">
        <v>131</v>
      </c>
      <c r="B2" s="413"/>
      <c r="C2" s="413"/>
      <c r="D2" s="413"/>
      <c r="E2" s="413"/>
      <c r="F2" s="28"/>
      <c r="G2" s="28"/>
      <c r="H2" s="28"/>
      <c r="I2" s="28"/>
    </row>
    <row r="3" spans="1:5" s="10" customFormat="1" ht="15">
      <c r="A3" s="436" t="s">
        <v>125</v>
      </c>
      <c r="B3" s="436"/>
      <c r="C3" s="436"/>
      <c r="D3" s="436"/>
      <c r="E3" s="436"/>
    </row>
    <row r="4" spans="2:14" s="10" customFormat="1" ht="15.75">
      <c r="B4" s="12"/>
      <c r="C4" s="12"/>
      <c r="D4" s="12"/>
      <c r="E4" s="11"/>
      <c r="K4" s="5"/>
      <c r="L4" s="5"/>
      <c r="M4" s="5"/>
      <c r="N4" s="5"/>
    </row>
    <row r="5" spans="2:14" s="10" customFormat="1" ht="15.75">
      <c r="B5" s="370" t="s">
        <v>103</v>
      </c>
      <c r="C5" s="370"/>
      <c r="D5" s="370"/>
      <c r="E5" s="370"/>
      <c r="K5" s="431"/>
      <c r="L5" s="431"/>
      <c r="M5" s="431"/>
      <c r="N5" s="431"/>
    </row>
    <row r="6" spans="2:14" s="10" customFormat="1" ht="15">
      <c r="B6" s="370" t="s">
        <v>30</v>
      </c>
      <c r="C6" s="370"/>
      <c r="D6" s="370"/>
      <c r="E6" s="370"/>
      <c r="K6" s="431"/>
      <c r="L6" s="431"/>
      <c r="M6" s="431"/>
      <c r="N6" s="431"/>
    </row>
    <row r="7" spans="2:14" s="10" customFormat="1" ht="15.75">
      <c r="B7" s="371" t="s">
        <v>99</v>
      </c>
      <c r="C7" s="371"/>
      <c r="D7" s="371"/>
      <c r="E7" s="371"/>
      <c r="K7" s="12"/>
      <c r="L7" s="12"/>
      <c r="M7" s="12"/>
      <c r="N7" s="11"/>
    </row>
    <row r="8" spans="2:14" s="10" customFormat="1" ht="15">
      <c r="B8" s="7"/>
      <c r="C8" s="7"/>
      <c r="D8" s="7"/>
      <c r="E8" s="7"/>
      <c r="K8" s="431"/>
      <c r="L8" s="431"/>
      <c r="M8" s="431"/>
      <c r="N8" s="431"/>
    </row>
    <row r="9" spans="2:14" ht="15.75">
      <c r="B9" s="32" t="s">
        <v>0</v>
      </c>
      <c r="C9" s="373">
        <f>1ºPASSO!E12</f>
        <v>0</v>
      </c>
      <c r="D9" s="373"/>
      <c r="E9" s="52"/>
      <c r="K9" s="431"/>
      <c r="L9" s="431"/>
      <c r="M9" s="431"/>
      <c r="N9" s="431"/>
    </row>
    <row r="10" spans="2:14" ht="15.75">
      <c r="B10" s="32" t="s">
        <v>1</v>
      </c>
      <c r="C10" s="373">
        <f>1ºPASSO!E13</f>
        <v>0</v>
      </c>
      <c r="D10" s="373"/>
      <c r="E10" s="52"/>
      <c r="K10" s="430"/>
      <c r="L10" s="430"/>
      <c r="M10" s="430"/>
      <c r="N10" s="430"/>
    </row>
    <row r="11" spans="2:5" ht="15.75" customHeight="1">
      <c r="B11" s="32" t="s">
        <v>90</v>
      </c>
      <c r="C11" s="433">
        <f>1ºPASSO!E14</f>
        <v>0</v>
      </c>
      <c r="D11" s="373"/>
      <c r="E11" s="51"/>
    </row>
    <row r="12" spans="2:5" ht="32.25" customHeight="1">
      <c r="B12" s="275" t="s">
        <v>2</v>
      </c>
      <c r="C12" s="372">
        <f>1ºPASSO!E15</f>
        <v>0</v>
      </c>
      <c r="D12" s="372"/>
      <c r="E12" s="372"/>
    </row>
    <row r="13" spans="2:5" ht="15.75" thickBot="1">
      <c r="B13" s="9"/>
      <c r="C13" s="8"/>
      <c r="D13" s="8"/>
      <c r="E13" s="10"/>
    </row>
    <row r="14" spans="2:5" s="10" customFormat="1" ht="12.75" customHeight="1">
      <c r="B14" s="376" t="s">
        <v>4</v>
      </c>
      <c r="C14" s="378" t="s">
        <v>66</v>
      </c>
      <c r="D14" s="378" t="s">
        <v>87</v>
      </c>
      <c r="E14" s="381" t="s">
        <v>29</v>
      </c>
    </row>
    <row r="15" spans="2:5" s="16" customFormat="1" ht="45" customHeight="1">
      <c r="B15" s="434"/>
      <c r="C15" s="435"/>
      <c r="D15" s="435"/>
      <c r="E15" s="432"/>
    </row>
    <row r="16" spans="2:5" s="16" customFormat="1" ht="19.5" customHeight="1">
      <c r="B16" s="33" t="s">
        <v>9</v>
      </c>
      <c r="C16" s="110">
        <f>3ºPASSO!E15</f>
        <v>0</v>
      </c>
      <c r="D16" s="255"/>
      <c r="E16" s="112">
        <f aca="true" t="shared" si="0" ref="E16:E27">C16-D16</f>
        <v>0</v>
      </c>
    </row>
    <row r="17" spans="2:5" s="17" customFormat="1" ht="19.5" customHeight="1">
      <c r="B17" s="33" t="s">
        <v>10</v>
      </c>
      <c r="C17" s="110">
        <f>3ºPASSO!E18</f>
        <v>0</v>
      </c>
      <c r="D17" s="255"/>
      <c r="E17" s="112">
        <f t="shared" si="0"/>
        <v>0</v>
      </c>
    </row>
    <row r="18" spans="2:5" s="17" customFormat="1" ht="19.5" customHeight="1">
      <c r="B18" s="33" t="s">
        <v>11</v>
      </c>
      <c r="C18" s="110">
        <f>3ºPASSO!E21</f>
        <v>0</v>
      </c>
      <c r="D18" s="255"/>
      <c r="E18" s="112">
        <f t="shared" si="0"/>
        <v>0</v>
      </c>
    </row>
    <row r="19" spans="2:5" s="17" customFormat="1" ht="19.5" customHeight="1">
      <c r="B19" s="33" t="s">
        <v>12</v>
      </c>
      <c r="C19" s="110">
        <f>3ºPASSO!E24</f>
        <v>0</v>
      </c>
      <c r="D19" s="255"/>
      <c r="E19" s="112">
        <f t="shared" si="0"/>
        <v>0</v>
      </c>
    </row>
    <row r="20" spans="2:5" s="17" customFormat="1" ht="19.5" customHeight="1">
      <c r="B20" s="33" t="s">
        <v>13</v>
      </c>
      <c r="C20" s="110">
        <f>3ºPASSO!E27</f>
        <v>0</v>
      </c>
      <c r="D20" s="255"/>
      <c r="E20" s="112">
        <f t="shared" si="0"/>
        <v>0</v>
      </c>
    </row>
    <row r="21" spans="2:5" s="17" customFormat="1" ht="19.5" customHeight="1">
      <c r="B21" s="33" t="s">
        <v>14</v>
      </c>
      <c r="C21" s="110">
        <f>3ºPASSO!E30</f>
        <v>0</v>
      </c>
      <c r="D21" s="255"/>
      <c r="E21" s="112">
        <f t="shared" si="0"/>
        <v>0</v>
      </c>
    </row>
    <row r="22" spans="2:5" s="17" customFormat="1" ht="19.5" customHeight="1">
      <c r="B22" s="33" t="s">
        <v>6</v>
      </c>
      <c r="C22" s="110">
        <f>3ºPASSO!J15</f>
        <v>0</v>
      </c>
      <c r="D22" s="255"/>
      <c r="E22" s="112">
        <f t="shared" si="0"/>
        <v>0</v>
      </c>
    </row>
    <row r="23" spans="2:5" s="17" customFormat="1" ht="19.5" customHeight="1">
      <c r="B23" s="33" t="s">
        <v>7</v>
      </c>
      <c r="C23" s="110">
        <f>3ºPASSO!J18</f>
        <v>0</v>
      </c>
      <c r="D23" s="255"/>
      <c r="E23" s="112">
        <f t="shared" si="0"/>
        <v>0</v>
      </c>
    </row>
    <row r="24" spans="2:5" s="17" customFormat="1" ht="19.5" customHeight="1">
      <c r="B24" s="33" t="s">
        <v>28</v>
      </c>
      <c r="C24" s="110">
        <f>3ºPASSO!J30</f>
        <v>0</v>
      </c>
      <c r="D24" s="255"/>
      <c r="E24" s="112">
        <f t="shared" si="0"/>
        <v>0</v>
      </c>
    </row>
    <row r="25" spans="2:5" s="17" customFormat="1" ht="19.5" customHeight="1">
      <c r="B25" s="33" t="s">
        <v>116</v>
      </c>
      <c r="C25" s="110">
        <f>3ºPASSO!J24</f>
        <v>0</v>
      </c>
      <c r="D25" s="255"/>
      <c r="E25" s="112">
        <f t="shared" si="0"/>
        <v>0</v>
      </c>
    </row>
    <row r="26" spans="2:5" s="17" customFormat="1" ht="19.5" customHeight="1">
      <c r="B26" s="33" t="s">
        <v>117</v>
      </c>
      <c r="C26" s="110">
        <f>3ºPASSO!J27</f>
        <v>0</v>
      </c>
      <c r="D26" s="255"/>
      <c r="E26" s="112">
        <f t="shared" si="0"/>
        <v>0</v>
      </c>
    </row>
    <row r="27" spans="2:5" s="17" customFormat="1" ht="15">
      <c r="B27" s="33" t="s">
        <v>8</v>
      </c>
      <c r="C27" s="110">
        <f>3ºPASSO!J21</f>
        <v>0</v>
      </c>
      <c r="D27" s="255"/>
      <c r="E27" s="112">
        <f t="shared" si="0"/>
        <v>0</v>
      </c>
    </row>
    <row r="28" spans="2:20" s="17" customFormat="1" ht="16.5" thickBot="1">
      <c r="B28" s="226" t="s">
        <v>5</v>
      </c>
      <c r="C28" s="227">
        <f>SUM(C16:C27)</f>
        <v>0</v>
      </c>
      <c r="D28" s="228">
        <f>SUM(D16:D27)</f>
        <v>0</v>
      </c>
      <c r="E28" s="227">
        <f>SUM(E16:E27)</f>
        <v>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2:20" s="17" customFormat="1" ht="12.75">
      <c r="B29" s="1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ht="12.75">
      <c r="B30" s="14"/>
    </row>
    <row r="31" spans="2:5" ht="12.75">
      <c r="B31" s="375" t="s">
        <v>31</v>
      </c>
      <c r="C31" s="375"/>
      <c r="D31" s="6"/>
      <c r="E31" s="6"/>
    </row>
    <row r="32" spans="2:5" ht="12.75">
      <c r="B32" s="375"/>
      <c r="C32" s="375"/>
      <c r="D32" s="20"/>
      <c r="E32" s="20"/>
    </row>
    <row r="33" spans="4:5" ht="12.75">
      <c r="D33" s="374" t="s">
        <v>135</v>
      </c>
      <c r="E33" s="374"/>
    </row>
  </sheetData>
  <sheetProtection/>
  <mergeCells count="20">
    <mergeCell ref="A2:E2"/>
    <mergeCell ref="A3:E3"/>
    <mergeCell ref="B31:C32"/>
    <mergeCell ref="B14:B15"/>
    <mergeCell ref="C14:C15"/>
    <mergeCell ref="D14:D15"/>
    <mergeCell ref="C12:E12"/>
    <mergeCell ref="B5:E5"/>
    <mergeCell ref="B6:E6"/>
    <mergeCell ref="B7:E7"/>
    <mergeCell ref="K10:N10"/>
    <mergeCell ref="K5:N5"/>
    <mergeCell ref="K6:N6"/>
    <mergeCell ref="K8:N8"/>
    <mergeCell ref="K9:N9"/>
    <mergeCell ref="D33:E33"/>
    <mergeCell ref="E14:E15"/>
    <mergeCell ref="C9:D9"/>
    <mergeCell ref="C10:D10"/>
    <mergeCell ref="C11:D11"/>
  </mergeCell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4"/>
  <headerFooter alignWithMargins="0">
    <oddFooter>&amp;L
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63"/>
  <sheetViews>
    <sheetView showGridLines="0" showZeros="0" showOutlineSymbols="0" zoomScale="85" zoomScaleNormal="85" zoomScaleSheetLayoutView="100" zoomScalePageLayoutView="0" workbookViewId="0" topLeftCell="A154">
      <selection activeCell="B2" sqref="B2:J2"/>
    </sheetView>
  </sheetViews>
  <sheetFormatPr defaultColWidth="9.140625" defaultRowHeight="12.75"/>
  <cols>
    <col min="1" max="1" width="3.28125" style="22" customWidth="1"/>
    <col min="2" max="2" width="15.421875" style="22" bestFit="1" customWidth="1"/>
    <col min="3" max="3" width="7.8515625" style="22" customWidth="1"/>
    <col min="4" max="5" width="35.8515625" style="22" customWidth="1"/>
    <col min="6" max="6" width="12.421875" style="22" customWidth="1"/>
    <col min="7" max="7" width="24.140625" style="22" bestFit="1" customWidth="1"/>
    <col min="8" max="9" width="23.57421875" style="22" customWidth="1"/>
    <col min="10" max="10" width="6.421875" style="22" customWidth="1"/>
    <col min="11" max="16384" width="9.140625" style="22" customWidth="1"/>
  </cols>
  <sheetData>
    <row r="1" spans="2:10" ht="15">
      <c r="B1" s="413" t="s">
        <v>132</v>
      </c>
      <c r="C1" s="413"/>
      <c r="D1" s="413"/>
      <c r="E1" s="413"/>
      <c r="F1" s="413"/>
      <c r="G1" s="413"/>
      <c r="H1" s="413"/>
      <c r="I1" s="413"/>
      <c r="J1" s="413"/>
    </row>
    <row r="2" spans="2:10" ht="15">
      <c r="B2" s="413" t="s">
        <v>129</v>
      </c>
      <c r="C2" s="413"/>
      <c r="D2" s="413"/>
      <c r="E2" s="413"/>
      <c r="F2" s="413"/>
      <c r="G2" s="413"/>
      <c r="H2" s="413"/>
      <c r="I2" s="413"/>
      <c r="J2" s="413"/>
    </row>
    <row r="3" spans="2:7" ht="15">
      <c r="B3" s="23"/>
      <c r="C3" s="25"/>
      <c r="D3" s="23"/>
      <c r="E3" s="23"/>
      <c r="F3" s="23"/>
      <c r="G3" s="24"/>
    </row>
    <row r="4" spans="2:9" ht="15.75">
      <c r="B4" s="394" t="s">
        <v>102</v>
      </c>
      <c r="C4" s="394"/>
      <c r="D4" s="394"/>
      <c r="E4" s="394"/>
      <c r="F4" s="394"/>
      <c r="G4" s="394"/>
      <c r="H4" s="394"/>
      <c r="I4" s="394"/>
    </row>
    <row r="5" spans="2:10" ht="15.75">
      <c r="B5" s="414" t="s">
        <v>32</v>
      </c>
      <c r="C5" s="414"/>
      <c r="D5" s="414"/>
      <c r="E5" s="414"/>
      <c r="F5" s="414"/>
      <c r="G5" s="414"/>
      <c r="H5" s="414"/>
      <c r="I5" s="414"/>
      <c r="J5" s="414"/>
    </row>
    <row r="6" spans="2:8" ht="18">
      <c r="B6"/>
      <c r="C6"/>
      <c r="D6"/>
      <c r="E6" s="447"/>
      <c r="F6" s="447"/>
      <c r="G6" s="447"/>
      <c r="H6" s="447"/>
    </row>
    <row r="7" spans="2:9" ht="15">
      <c r="B7" s="383" t="s">
        <v>0</v>
      </c>
      <c r="C7" s="383"/>
      <c r="D7" s="383"/>
      <c r="E7" s="427">
        <f>1ºPASSO!E12</f>
        <v>0</v>
      </c>
      <c r="F7" s="427"/>
      <c r="G7" s="427"/>
      <c r="H7" s="427"/>
      <c r="I7" s="427"/>
    </row>
    <row r="8" spans="2:9" ht="15">
      <c r="B8" s="383" t="s">
        <v>1</v>
      </c>
      <c r="C8" s="383"/>
      <c r="D8" s="383"/>
      <c r="E8" s="427">
        <f>1ºPASSO!E13</f>
        <v>0</v>
      </c>
      <c r="F8" s="427"/>
      <c r="G8" s="427"/>
      <c r="H8" s="427"/>
      <c r="I8" s="427"/>
    </row>
    <row r="9" spans="2:9" ht="15">
      <c r="B9" s="383" t="s">
        <v>90</v>
      </c>
      <c r="C9" s="383"/>
      <c r="D9" s="383"/>
      <c r="E9" s="417">
        <f>1ºPASSO!E14</f>
        <v>0</v>
      </c>
      <c r="F9" s="417"/>
      <c r="G9" s="417"/>
      <c r="H9" s="417"/>
      <c r="I9" s="417"/>
    </row>
    <row r="10" spans="2:9" ht="33.75" customHeight="1">
      <c r="B10" s="396" t="s">
        <v>124</v>
      </c>
      <c r="C10" s="396"/>
      <c r="D10" s="396"/>
      <c r="E10" s="443">
        <f>1ºPASSO!E15</f>
        <v>0</v>
      </c>
      <c r="F10" s="443"/>
      <c r="G10" s="443"/>
      <c r="H10" s="443"/>
      <c r="I10" s="443"/>
    </row>
    <row r="11" spans="2:7" ht="15.75" thickBot="1">
      <c r="B11" s="397"/>
      <c r="C11" s="397"/>
      <c r="D11" s="397"/>
      <c r="E11" s="397"/>
      <c r="F11" s="397"/>
      <c r="G11" s="397"/>
    </row>
    <row r="12" spans="2:9" ht="25.5" customHeight="1" thickBot="1">
      <c r="B12" s="387" t="s">
        <v>33</v>
      </c>
      <c r="C12" s="388"/>
      <c r="D12" s="388"/>
      <c r="E12" s="388"/>
      <c r="F12" s="388"/>
      <c r="G12" s="388"/>
      <c r="H12" s="388"/>
      <c r="I12" s="389"/>
    </row>
    <row r="13" spans="2:9" ht="15" customHeight="1">
      <c r="B13" s="384" t="s">
        <v>34</v>
      </c>
      <c r="C13" s="385"/>
      <c r="D13" s="385"/>
      <c r="E13" s="385"/>
      <c r="F13" s="385"/>
      <c r="G13" s="385"/>
      <c r="H13" s="385"/>
      <c r="I13" s="386"/>
    </row>
    <row r="14" spans="2:9" s="21" customFormat="1" ht="17.25" customHeight="1">
      <c r="B14" s="98" t="s">
        <v>35</v>
      </c>
      <c r="C14" s="99" t="s">
        <v>36</v>
      </c>
      <c r="D14" s="99" t="s">
        <v>37</v>
      </c>
      <c r="E14" s="99" t="s">
        <v>38</v>
      </c>
      <c r="F14" s="99" t="s">
        <v>39</v>
      </c>
      <c r="G14" s="99" t="s">
        <v>40</v>
      </c>
      <c r="H14" s="99" t="s">
        <v>75</v>
      </c>
      <c r="I14" s="122" t="s">
        <v>42</v>
      </c>
    </row>
    <row r="15" spans="2:9" ht="15">
      <c r="B15" s="142"/>
      <c r="C15" s="116"/>
      <c r="D15" s="116"/>
      <c r="E15" s="116"/>
      <c r="F15" s="97"/>
      <c r="G15" s="97"/>
      <c r="H15" s="265"/>
      <c r="I15" s="265">
        <f aca="true" t="shared" si="0" ref="I15:I24">IF(OR(B15="EXCLUIR ITEM",C15="SIM"),0,F15*G15*H15)</f>
        <v>0</v>
      </c>
    </row>
    <row r="16" spans="2:9" ht="15">
      <c r="B16" s="142"/>
      <c r="C16" s="116"/>
      <c r="D16" s="116"/>
      <c r="E16" s="116"/>
      <c r="F16" s="97"/>
      <c r="G16" s="97"/>
      <c r="H16" s="265"/>
      <c r="I16" s="265">
        <f t="shared" si="0"/>
        <v>0</v>
      </c>
    </row>
    <row r="17" spans="2:9" ht="15">
      <c r="B17" s="142"/>
      <c r="C17" s="116"/>
      <c r="D17" s="116"/>
      <c r="E17" s="116"/>
      <c r="F17" s="97"/>
      <c r="G17" s="97"/>
      <c r="H17" s="265"/>
      <c r="I17" s="265">
        <f t="shared" si="0"/>
        <v>0</v>
      </c>
    </row>
    <row r="18" spans="2:9" ht="15">
      <c r="B18" s="142"/>
      <c r="C18" s="116"/>
      <c r="D18" s="116"/>
      <c r="E18" s="116"/>
      <c r="F18" s="97"/>
      <c r="G18" s="97"/>
      <c r="H18" s="265"/>
      <c r="I18" s="265">
        <f t="shared" si="0"/>
        <v>0</v>
      </c>
    </row>
    <row r="19" spans="2:9" ht="15">
      <c r="B19" s="142"/>
      <c r="C19" s="116"/>
      <c r="D19" s="116"/>
      <c r="E19" s="116"/>
      <c r="F19" s="97"/>
      <c r="G19" s="97"/>
      <c r="H19" s="265"/>
      <c r="I19" s="265">
        <f t="shared" si="0"/>
        <v>0</v>
      </c>
    </row>
    <row r="20" spans="2:9" ht="15">
      <c r="B20" s="142"/>
      <c r="C20" s="116"/>
      <c r="D20" s="116"/>
      <c r="E20" s="116"/>
      <c r="F20" s="97"/>
      <c r="G20" s="97"/>
      <c r="H20" s="265"/>
      <c r="I20" s="265">
        <f t="shared" si="0"/>
        <v>0</v>
      </c>
    </row>
    <row r="21" spans="2:9" ht="15">
      <c r="B21" s="142"/>
      <c r="C21" s="116"/>
      <c r="D21" s="116"/>
      <c r="E21" s="116"/>
      <c r="F21" s="97"/>
      <c r="G21" s="97"/>
      <c r="H21" s="265"/>
      <c r="I21" s="265">
        <f t="shared" si="0"/>
        <v>0</v>
      </c>
    </row>
    <row r="22" spans="2:9" ht="15">
      <c r="B22" s="142"/>
      <c r="C22" s="116"/>
      <c r="D22" s="116"/>
      <c r="E22" s="116"/>
      <c r="F22" s="97"/>
      <c r="G22" s="97"/>
      <c r="H22" s="265"/>
      <c r="I22" s="265">
        <f t="shared" si="0"/>
        <v>0</v>
      </c>
    </row>
    <row r="23" spans="2:9" ht="15">
      <c r="B23" s="142"/>
      <c r="C23" s="116"/>
      <c r="D23" s="116"/>
      <c r="E23" s="116"/>
      <c r="F23" s="97"/>
      <c r="G23" s="97"/>
      <c r="H23" s="265"/>
      <c r="I23" s="265">
        <f t="shared" si="0"/>
        <v>0</v>
      </c>
    </row>
    <row r="24" spans="2:9" ht="15">
      <c r="B24" s="142"/>
      <c r="C24" s="116"/>
      <c r="D24" s="116"/>
      <c r="E24" s="116"/>
      <c r="F24" s="97"/>
      <c r="G24" s="97"/>
      <c r="H24" s="265"/>
      <c r="I24" s="265">
        <f t="shared" si="0"/>
        <v>0</v>
      </c>
    </row>
    <row r="25" spans="2:9" ht="15.75">
      <c r="B25" s="250" t="s">
        <v>41</v>
      </c>
      <c r="C25" s="248"/>
      <c r="D25" s="248"/>
      <c r="E25" s="248"/>
      <c r="F25" s="248"/>
      <c r="G25" s="248"/>
      <c r="H25" s="248"/>
      <c r="I25" s="251">
        <f>SUM(I15:I24)</f>
        <v>0</v>
      </c>
    </row>
    <row r="26" spans="2:9" ht="15.75">
      <c r="B26" s="35"/>
      <c r="C26" s="35"/>
      <c r="D26" s="35"/>
      <c r="E26" s="35"/>
      <c r="F26" s="35"/>
      <c r="G26" s="35"/>
      <c r="H26" s="35"/>
      <c r="I26" s="35"/>
    </row>
    <row r="27" spans="2:9" ht="15" customHeight="1">
      <c r="B27" s="410" t="s">
        <v>43</v>
      </c>
      <c r="C27" s="411"/>
      <c r="D27" s="411"/>
      <c r="E27" s="411"/>
      <c r="F27" s="411"/>
      <c r="G27" s="411"/>
      <c r="H27" s="411"/>
      <c r="I27" s="412"/>
    </row>
    <row r="28" spans="2:9" ht="15.75">
      <c r="B28" s="98" t="s">
        <v>35</v>
      </c>
      <c r="C28" s="99" t="s">
        <v>36</v>
      </c>
      <c r="D28" s="99" t="s">
        <v>37</v>
      </c>
      <c r="E28" s="99" t="s">
        <v>38</v>
      </c>
      <c r="F28" s="99" t="s">
        <v>39</v>
      </c>
      <c r="G28" s="99" t="s">
        <v>40</v>
      </c>
      <c r="H28" s="99" t="s">
        <v>75</v>
      </c>
      <c r="I28" s="100" t="s">
        <v>42</v>
      </c>
    </row>
    <row r="29" spans="2:9" ht="15">
      <c r="B29" s="115"/>
      <c r="C29" s="116"/>
      <c r="D29" s="116"/>
      <c r="E29" s="116"/>
      <c r="F29" s="97"/>
      <c r="G29" s="97"/>
      <c r="H29" s="265"/>
      <c r="I29" s="265">
        <f aca="true" t="shared" si="1" ref="I29:I38">IF(OR(B29="EXCLUIR ITEM",C29="SIM"),0,F29*G29*H29)</f>
        <v>0</v>
      </c>
    </row>
    <row r="30" spans="2:9" ht="15">
      <c r="B30" s="115"/>
      <c r="C30" s="116"/>
      <c r="D30" s="116"/>
      <c r="E30" s="116"/>
      <c r="F30" s="97"/>
      <c r="G30" s="97"/>
      <c r="H30" s="265"/>
      <c r="I30" s="265">
        <f t="shared" si="1"/>
        <v>0</v>
      </c>
    </row>
    <row r="31" spans="2:9" ht="15">
      <c r="B31" s="115"/>
      <c r="C31" s="116"/>
      <c r="D31" s="116"/>
      <c r="E31" s="116"/>
      <c r="F31" s="97"/>
      <c r="G31" s="97"/>
      <c r="H31" s="265"/>
      <c r="I31" s="265">
        <f t="shared" si="1"/>
        <v>0</v>
      </c>
    </row>
    <row r="32" spans="2:9" ht="15">
      <c r="B32" s="115"/>
      <c r="C32" s="116"/>
      <c r="D32" s="116"/>
      <c r="E32" s="116"/>
      <c r="F32" s="97"/>
      <c r="G32" s="97"/>
      <c r="H32" s="265"/>
      <c r="I32" s="265">
        <f t="shared" si="1"/>
        <v>0</v>
      </c>
    </row>
    <row r="33" spans="2:9" ht="15">
      <c r="B33" s="115"/>
      <c r="C33" s="116"/>
      <c r="D33" s="116"/>
      <c r="E33" s="116"/>
      <c r="F33" s="97"/>
      <c r="G33" s="97"/>
      <c r="H33" s="265"/>
      <c r="I33" s="265">
        <f t="shared" si="1"/>
        <v>0</v>
      </c>
    </row>
    <row r="34" spans="2:9" ht="15">
      <c r="B34" s="115"/>
      <c r="C34" s="116"/>
      <c r="D34" s="116"/>
      <c r="E34" s="116"/>
      <c r="F34" s="97"/>
      <c r="G34" s="97"/>
      <c r="H34" s="265"/>
      <c r="I34" s="265">
        <f t="shared" si="1"/>
        <v>0</v>
      </c>
    </row>
    <row r="35" spans="2:9" ht="15">
      <c r="B35" s="115"/>
      <c r="C35" s="116"/>
      <c r="D35" s="116"/>
      <c r="E35" s="116"/>
      <c r="F35" s="97"/>
      <c r="G35" s="97"/>
      <c r="H35" s="265"/>
      <c r="I35" s="265">
        <f t="shared" si="1"/>
        <v>0</v>
      </c>
    </row>
    <row r="36" spans="2:9" ht="15">
      <c r="B36" s="115"/>
      <c r="C36" s="116"/>
      <c r="D36" s="116"/>
      <c r="E36" s="116"/>
      <c r="F36" s="97"/>
      <c r="G36" s="97"/>
      <c r="H36" s="265"/>
      <c r="I36" s="265">
        <f t="shared" si="1"/>
        <v>0</v>
      </c>
    </row>
    <row r="37" spans="2:9" ht="15">
      <c r="B37" s="115"/>
      <c r="C37" s="116"/>
      <c r="D37" s="116"/>
      <c r="E37" s="116"/>
      <c r="F37" s="97"/>
      <c r="G37" s="97"/>
      <c r="H37" s="265"/>
      <c r="I37" s="265">
        <f t="shared" si="1"/>
        <v>0</v>
      </c>
    </row>
    <row r="38" spans="2:9" ht="15">
      <c r="B38" s="115"/>
      <c r="C38" s="116"/>
      <c r="D38" s="116"/>
      <c r="E38" s="116"/>
      <c r="F38" s="97"/>
      <c r="G38" s="97"/>
      <c r="H38" s="265"/>
      <c r="I38" s="265">
        <f t="shared" si="1"/>
        <v>0</v>
      </c>
    </row>
    <row r="39" spans="2:9" ht="15.75">
      <c r="B39" s="390" t="s">
        <v>41</v>
      </c>
      <c r="C39" s="391"/>
      <c r="D39" s="391"/>
      <c r="E39" s="391"/>
      <c r="F39" s="391"/>
      <c r="G39" s="391"/>
      <c r="H39" s="392"/>
      <c r="I39" s="251">
        <f>SUM(I29:I38)</f>
        <v>0</v>
      </c>
    </row>
    <row r="40" spans="2:9" ht="12.75">
      <c r="B40"/>
      <c r="C40"/>
      <c r="D40"/>
      <c r="E40"/>
      <c r="F40"/>
      <c r="G40"/>
      <c r="H40"/>
      <c r="I40"/>
    </row>
    <row r="41" spans="2:9" ht="15" customHeight="1">
      <c r="B41" s="410" t="s">
        <v>48</v>
      </c>
      <c r="C41" s="411"/>
      <c r="D41" s="411"/>
      <c r="E41" s="411"/>
      <c r="F41" s="411"/>
      <c r="G41" s="411"/>
      <c r="H41" s="411"/>
      <c r="I41" s="411"/>
    </row>
    <row r="42" spans="2:9" s="58" customFormat="1" ht="15.75">
      <c r="B42" s="102" t="s">
        <v>35</v>
      </c>
      <c r="C42" s="103" t="s">
        <v>36</v>
      </c>
      <c r="D42" s="103" t="s">
        <v>37</v>
      </c>
      <c r="E42" s="103" t="s">
        <v>38</v>
      </c>
      <c r="F42" s="103" t="s">
        <v>39</v>
      </c>
      <c r="G42" s="103" t="s">
        <v>40</v>
      </c>
      <c r="H42" s="103" t="s">
        <v>71</v>
      </c>
      <c r="I42" s="103" t="s">
        <v>42</v>
      </c>
    </row>
    <row r="43" spans="2:9" ht="15">
      <c r="B43" s="115"/>
      <c r="C43" s="116"/>
      <c r="D43" s="116"/>
      <c r="E43" s="116"/>
      <c r="F43" s="97"/>
      <c r="G43" s="97"/>
      <c r="H43" s="265"/>
      <c r="I43" s="273">
        <f aca="true" t="shared" si="2" ref="I43:I52">IF(OR(B43="EXCLUIR ITEM",C43="SIM"),0,F43*G43*H43)</f>
        <v>0</v>
      </c>
    </row>
    <row r="44" spans="2:9" ht="15">
      <c r="B44" s="115"/>
      <c r="C44" s="116"/>
      <c r="D44" s="116"/>
      <c r="E44" s="116"/>
      <c r="F44" s="97"/>
      <c r="G44" s="97"/>
      <c r="H44" s="265"/>
      <c r="I44" s="273">
        <f t="shared" si="2"/>
        <v>0</v>
      </c>
    </row>
    <row r="45" spans="2:9" ht="15">
      <c r="B45" s="115"/>
      <c r="C45" s="116"/>
      <c r="D45" s="116"/>
      <c r="E45" s="116"/>
      <c r="F45" s="97"/>
      <c r="G45" s="97"/>
      <c r="H45" s="265"/>
      <c r="I45" s="273">
        <f t="shared" si="2"/>
        <v>0</v>
      </c>
    </row>
    <row r="46" spans="2:9" ht="15">
      <c r="B46" s="115"/>
      <c r="C46" s="116"/>
      <c r="D46" s="116"/>
      <c r="E46" s="116"/>
      <c r="F46" s="97"/>
      <c r="G46" s="97"/>
      <c r="H46" s="265"/>
      <c r="I46" s="273">
        <f t="shared" si="2"/>
        <v>0</v>
      </c>
    </row>
    <row r="47" spans="2:9" ht="15">
      <c r="B47" s="115"/>
      <c r="C47" s="116"/>
      <c r="D47" s="116"/>
      <c r="E47" s="116"/>
      <c r="F47" s="97"/>
      <c r="G47" s="97"/>
      <c r="H47" s="265"/>
      <c r="I47" s="273">
        <f t="shared" si="2"/>
        <v>0</v>
      </c>
    </row>
    <row r="48" spans="2:9" ht="15">
      <c r="B48" s="115"/>
      <c r="C48" s="116"/>
      <c r="D48" s="116"/>
      <c r="E48" s="116"/>
      <c r="F48" s="97"/>
      <c r="G48" s="97"/>
      <c r="H48" s="265"/>
      <c r="I48" s="273">
        <f t="shared" si="2"/>
        <v>0</v>
      </c>
    </row>
    <row r="49" spans="2:9" ht="15">
      <c r="B49" s="115"/>
      <c r="C49" s="116"/>
      <c r="D49" s="116"/>
      <c r="E49" s="116"/>
      <c r="F49" s="97"/>
      <c r="G49" s="97"/>
      <c r="H49" s="265"/>
      <c r="I49" s="273">
        <f t="shared" si="2"/>
        <v>0</v>
      </c>
    </row>
    <row r="50" spans="2:9" ht="15">
      <c r="B50" s="115"/>
      <c r="C50" s="116"/>
      <c r="D50" s="116"/>
      <c r="E50" s="116"/>
      <c r="F50" s="97"/>
      <c r="G50" s="97"/>
      <c r="H50" s="265"/>
      <c r="I50" s="273">
        <f t="shared" si="2"/>
        <v>0</v>
      </c>
    </row>
    <row r="51" spans="2:9" ht="15">
      <c r="B51" s="115"/>
      <c r="C51" s="116"/>
      <c r="D51" s="116"/>
      <c r="E51" s="116"/>
      <c r="F51" s="97"/>
      <c r="G51" s="97"/>
      <c r="H51" s="265"/>
      <c r="I51" s="273">
        <f t="shared" si="2"/>
        <v>0</v>
      </c>
    </row>
    <row r="52" spans="2:9" ht="15">
      <c r="B52" s="115"/>
      <c r="C52" s="116"/>
      <c r="D52" s="116"/>
      <c r="E52" s="116"/>
      <c r="F52" s="97"/>
      <c r="G52" s="97"/>
      <c r="H52" s="265"/>
      <c r="I52" s="273">
        <f t="shared" si="2"/>
        <v>0</v>
      </c>
    </row>
    <row r="53" spans="2:10" ht="15.75">
      <c r="B53" s="444" t="s">
        <v>41</v>
      </c>
      <c r="C53" s="445"/>
      <c r="D53" s="445"/>
      <c r="E53" s="445"/>
      <c r="F53" s="445"/>
      <c r="G53" s="445"/>
      <c r="H53" s="446"/>
      <c r="I53" s="274">
        <f>SUM(I43:I52)</f>
        <v>0</v>
      </c>
      <c r="J53" s="105"/>
    </row>
    <row r="54" spans="2:9" ht="15.75">
      <c r="B54" s="35"/>
      <c r="C54" s="35"/>
      <c r="D54" s="35"/>
      <c r="E54" s="35"/>
      <c r="F54" s="35"/>
      <c r="G54" s="35"/>
      <c r="H54" s="35"/>
      <c r="I54" s="35"/>
    </row>
    <row r="55" spans="2:8" ht="15" customHeight="1">
      <c r="B55" s="398" t="s">
        <v>120</v>
      </c>
      <c r="C55" s="398"/>
      <c r="D55" s="398"/>
      <c r="E55" s="398"/>
      <c r="F55" s="398"/>
      <c r="G55" s="398"/>
      <c r="H55" s="398"/>
    </row>
    <row r="56" spans="2:8" ht="18.75" customHeight="1">
      <c r="B56" s="98" t="s">
        <v>35</v>
      </c>
      <c r="C56" s="99" t="s">
        <v>36</v>
      </c>
      <c r="D56" s="99" t="s">
        <v>37</v>
      </c>
      <c r="E56" s="99" t="s">
        <v>38</v>
      </c>
      <c r="F56" s="99" t="s">
        <v>44</v>
      </c>
      <c r="G56" s="99" t="s">
        <v>75</v>
      </c>
      <c r="H56" s="100" t="s">
        <v>42</v>
      </c>
    </row>
    <row r="57" spans="2:12" ht="15">
      <c r="B57" s="115"/>
      <c r="C57" s="116"/>
      <c r="D57" s="116"/>
      <c r="E57" s="116"/>
      <c r="F57" s="97"/>
      <c r="G57" s="265"/>
      <c r="H57" s="265">
        <f aca="true" t="shared" si="3" ref="H57:H66">IF(OR(B57="EXCLUIR ITEM",C57="SIM"),0,F57*G57)</f>
        <v>0</v>
      </c>
      <c r="L57" s="259" t="s">
        <v>106</v>
      </c>
    </row>
    <row r="58" spans="2:12" ht="15">
      <c r="B58" s="115"/>
      <c r="C58" s="116"/>
      <c r="D58" s="116"/>
      <c r="E58" s="116"/>
      <c r="F58" s="97"/>
      <c r="G58" s="265"/>
      <c r="H58" s="265">
        <f t="shared" si="3"/>
        <v>0</v>
      </c>
      <c r="L58" s="259" t="s">
        <v>107</v>
      </c>
    </row>
    <row r="59" spans="2:8" ht="15">
      <c r="B59" s="115"/>
      <c r="C59" s="116"/>
      <c r="D59" s="116"/>
      <c r="E59" s="116"/>
      <c r="F59" s="97"/>
      <c r="G59" s="265"/>
      <c r="H59" s="265">
        <f t="shared" si="3"/>
        <v>0</v>
      </c>
    </row>
    <row r="60" spans="2:8" ht="15">
      <c r="B60" s="115"/>
      <c r="C60" s="116"/>
      <c r="D60" s="116"/>
      <c r="E60" s="116"/>
      <c r="F60" s="97"/>
      <c r="G60" s="265"/>
      <c r="H60" s="265">
        <f t="shared" si="3"/>
        <v>0</v>
      </c>
    </row>
    <row r="61" spans="2:8" ht="15">
      <c r="B61" s="115"/>
      <c r="C61" s="116"/>
      <c r="D61" s="116"/>
      <c r="E61" s="116"/>
      <c r="F61" s="97"/>
      <c r="G61" s="265"/>
      <c r="H61" s="265">
        <f t="shared" si="3"/>
        <v>0</v>
      </c>
    </row>
    <row r="62" spans="2:8" ht="15">
      <c r="B62" s="115"/>
      <c r="C62" s="116"/>
      <c r="D62" s="116"/>
      <c r="E62" s="116"/>
      <c r="F62" s="97"/>
      <c r="G62" s="265"/>
      <c r="H62" s="265">
        <f t="shared" si="3"/>
        <v>0</v>
      </c>
    </row>
    <row r="63" spans="2:8" ht="15">
      <c r="B63" s="115"/>
      <c r="C63" s="116"/>
      <c r="D63" s="116"/>
      <c r="E63" s="116"/>
      <c r="F63" s="97"/>
      <c r="G63" s="265"/>
      <c r="H63" s="265">
        <f t="shared" si="3"/>
        <v>0</v>
      </c>
    </row>
    <row r="64" spans="2:8" ht="15">
      <c r="B64" s="115"/>
      <c r="C64" s="116"/>
      <c r="D64" s="116"/>
      <c r="E64" s="116"/>
      <c r="F64" s="97"/>
      <c r="G64" s="265"/>
      <c r="H64" s="265">
        <f t="shared" si="3"/>
        <v>0</v>
      </c>
    </row>
    <row r="65" spans="2:8" ht="15">
      <c r="B65" s="115"/>
      <c r="C65" s="116"/>
      <c r="D65" s="116"/>
      <c r="E65" s="116"/>
      <c r="F65" s="97"/>
      <c r="G65" s="265"/>
      <c r="H65" s="265">
        <f t="shared" si="3"/>
        <v>0</v>
      </c>
    </row>
    <row r="66" spans="2:8" ht="15">
      <c r="B66" s="115"/>
      <c r="C66" s="116"/>
      <c r="D66" s="116"/>
      <c r="E66" s="116"/>
      <c r="F66" s="97"/>
      <c r="G66" s="265"/>
      <c r="H66" s="265">
        <f t="shared" si="3"/>
        <v>0</v>
      </c>
    </row>
    <row r="67" spans="2:8" ht="15" customHeight="1">
      <c r="B67" s="448" t="s">
        <v>41</v>
      </c>
      <c r="C67" s="448"/>
      <c r="D67" s="448"/>
      <c r="E67" s="448"/>
      <c r="F67" s="448"/>
      <c r="G67" s="448"/>
      <c r="H67" s="269">
        <f>SUM(H57:H66)</f>
        <v>0</v>
      </c>
    </row>
    <row r="68" spans="2:8" ht="15" customHeight="1">
      <c r="B68" s="37"/>
      <c r="C68" s="37"/>
      <c r="D68" s="37"/>
      <c r="E68" s="37"/>
      <c r="F68" s="37"/>
      <c r="G68" s="37"/>
      <c r="H68" s="37"/>
    </row>
    <row r="69" spans="2:8" ht="15" customHeight="1">
      <c r="B69" s="398" t="s">
        <v>121</v>
      </c>
      <c r="C69" s="398"/>
      <c r="D69" s="398"/>
      <c r="E69" s="398"/>
      <c r="F69" s="398"/>
      <c r="G69" s="398"/>
      <c r="H69" s="398"/>
    </row>
    <row r="70" spans="2:8" ht="15" customHeight="1">
      <c r="B70" s="98" t="s">
        <v>35</v>
      </c>
      <c r="C70" s="99" t="s">
        <v>36</v>
      </c>
      <c r="D70" s="99" t="s">
        <v>37</v>
      </c>
      <c r="E70" s="99" t="s">
        <v>38</v>
      </c>
      <c r="F70" s="99" t="s">
        <v>44</v>
      </c>
      <c r="G70" s="99" t="s">
        <v>75</v>
      </c>
      <c r="H70" s="100" t="s">
        <v>42</v>
      </c>
    </row>
    <row r="71" spans="2:8" ht="15" customHeight="1">
      <c r="B71" s="115"/>
      <c r="C71" s="116"/>
      <c r="D71" s="116"/>
      <c r="E71" s="116"/>
      <c r="F71" s="97"/>
      <c r="G71" s="265"/>
      <c r="H71" s="265">
        <f aca="true" t="shared" si="4" ref="H71:H80">IF(OR(B71="EXCLUIR ITEM",C71="SIM"),0,F71*G71)</f>
        <v>0</v>
      </c>
    </row>
    <row r="72" spans="2:8" ht="15" customHeight="1">
      <c r="B72" s="115"/>
      <c r="C72" s="116"/>
      <c r="D72" s="116"/>
      <c r="E72" s="116"/>
      <c r="F72" s="97"/>
      <c r="G72" s="265"/>
      <c r="H72" s="265">
        <f t="shared" si="4"/>
        <v>0</v>
      </c>
    </row>
    <row r="73" spans="2:8" ht="15" customHeight="1">
      <c r="B73" s="115"/>
      <c r="C73" s="116"/>
      <c r="D73" s="116"/>
      <c r="E73" s="116"/>
      <c r="F73" s="97"/>
      <c r="G73" s="265"/>
      <c r="H73" s="265">
        <f t="shared" si="4"/>
        <v>0</v>
      </c>
    </row>
    <row r="74" spans="2:8" ht="15" customHeight="1">
      <c r="B74" s="115"/>
      <c r="C74" s="116"/>
      <c r="D74" s="116"/>
      <c r="E74" s="116"/>
      <c r="F74" s="97"/>
      <c r="G74" s="265"/>
      <c r="H74" s="265">
        <f t="shared" si="4"/>
        <v>0</v>
      </c>
    </row>
    <row r="75" spans="2:8" ht="15" customHeight="1">
      <c r="B75" s="115"/>
      <c r="C75" s="116"/>
      <c r="D75" s="116"/>
      <c r="E75" s="116"/>
      <c r="F75" s="97"/>
      <c r="G75" s="265"/>
      <c r="H75" s="265">
        <f t="shared" si="4"/>
        <v>0</v>
      </c>
    </row>
    <row r="76" spans="2:8" ht="15" customHeight="1">
      <c r="B76" s="115"/>
      <c r="C76" s="116"/>
      <c r="D76" s="116"/>
      <c r="E76" s="116"/>
      <c r="F76" s="97"/>
      <c r="G76" s="265"/>
      <c r="H76" s="265">
        <f t="shared" si="4"/>
        <v>0</v>
      </c>
    </row>
    <row r="77" spans="2:8" ht="15" customHeight="1">
      <c r="B77" s="115"/>
      <c r="C77" s="116"/>
      <c r="D77" s="116"/>
      <c r="E77" s="116"/>
      <c r="F77" s="97"/>
      <c r="G77" s="265"/>
      <c r="H77" s="265">
        <f t="shared" si="4"/>
        <v>0</v>
      </c>
    </row>
    <row r="78" spans="2:8" ht="15" customHeight="1">
      <c r="B78" s="115"/>
      <c r="C78" s="116"/>
      <c r="D78" s="116"/>
      <c r="E78" s="116"/>
      <c r="F78" s="97"/>
      <c r="G78" s="265"/>
      <c r="H78" s="265">
        <f t="shared" si="4"/>
        <v>0</v>
      </c>
    </row>
    <row r="79" spans="2:8" ht="15" customHeight="1">
      <c r="B79" s="115"/>
      <c r="C79" s="116"/>
      <c r="D79" s="116"/>
      <c r="E79" s="116"/>
      <c r="F79" s="97"/>
      <c r="G79" s="265"/>
      <c r="H79" s="265">
        <f t="shared" si="4"/>
        <v>0</v>
      </c>
    </row>
    <row r="80" spans="2:8" ht="15" customHeight="1">
      <c r="B80" s="115"/>
      <c r="C80" s="116"/>
      <c r="D80" s="116"/>
      <c r="E80" s="116"/>
      <c r="F80" s="97"/>
      <c r="G80" s="265"/>
      <c r="H80" s="265">
        <f t="shared" si="4"/>
        <v>0</v>
      </c>
    </row>
    <row r="81" spans="2:8" ht="15" customHeight="1">
      <c r="B81" s="448" t="s">
        <v>41</v>
      </c>
      <c r="C81" s="448"/>
      <c r="D81" s="448"/>
      <c r="E81" s="448"/>
      <c r="F81" s="448"/>
      <c r="G81" s="448"/>
      <c r="H81" s="269">
        <f>SUM(H71:H80)</f>
        <v>0</v>
      </c>
    </row>
    <row r="82" spans="2:8" ht="15" customHeight="1">
      <c r="B82" s="37"/>
      <c r="C82" s="37"/>
      <c r="D82" s="37"/>
      <c r="E82" s="37"/>
      <c r="F82" s="37"/>
      <c r="G82" s="37"/>
      <c r="H82" s="37"/>
    </row>
    <row r="83" spans="2:9" ht="15">
      <c r="B83" s="398" t="s">
        <v>45</v>
      </c>
      <c r="C83" s="398"/>
      <c r="D83" s="398"/>
      <c r="E83" s="398"/>
      <c r="F83" s="398"/>
      <c r="G83" s="398"/>
      <c r="H83" s="398"/>
      <c r="I83" s="398"/>
    </row>
    <row r="84" spans="2:9" ht="15.75">
      <c r="B84" s="98" t="s">
        <v>35</v>
      </c>
      <c r="C84" s="99" t="s">
        <v>36</v>
      </c>
      <c r="D84" s="99" t="s">
        <v>37</v>
      </c>
      <c r="E84" s="99" t="s">
        <v>38</v>
      </c>
      <c r="F84" s="99" t="s">
        <v>39</v>
      </c>
      <c r="G84" s="99" t="s">
        <v>40</v>
      </c>
      <c r="H84" s="99" t="s">
        <v>75</v>
      </c>
      <c r="I84" s="100" t="s">
        <v>42</v>
      </c>
    </row>
    <row r="85" spans="2:9" ht="15">
      <c r="B85" s="115"/>
      <c r="C85" s="116"/>
      <c r="D85" s="116"/>
      <c r="E85" s="116"/>
      <c r="F85" s="97"/>
      <c r="G85" s="97"/>
      <c r="H85" s="265"/>
      <c r="I85" s="265">
        <f aca="true" t="shared" si="5" ref="I85:I94">IF(OR(B85="EXCLUIR ITEM",C85="SIM"),0,F85*G85*H85)</f>
        <v>0</v>
      </c>
    </row>
    <row r="86" spans="2:9" ht="15">
      <c r="B86" s="115"/>
      <c r="C86" s="116"/>
      <c r="D86" s="116"/>
      <c r="E86" s="116"/>
      <c r="F86" s="97"/>
      <c r="G86" s="97"/>
      <c r="H86" s="265"/>
      <c r="I86" s="265">
        <f t="shared" si="5"/>
        <v>0</v>
      </c>
    </row>
    <row r="87" spans="2:9" ht="15">
      <c r="B87" s="115"/>
      <c r="C87" s="116"/>
      <c r="D87" s="116"/>
      <c r="E87" s="116"/>
      <c r="F87" s="97"/>
      <c r="G87" s="97"/>
      <c r="H87" s="265"/>
      <c r="I87" s="265">
        <f t="shared" si="5"/>
        <v>0</v>
      </c>
    </row>
    <row r="88" spans="2:9" ht="15">
      <c r="B88" s="115"/>
      <c r="C88" s="116"/>
      <c r="D88" s="116"/>
      <c r="E88" s="116"/>
      <c r="F88" s="97"/>
      <c r="G88" s="97"/>
      <c r="H88" s="265"/>
      <c r="I88" s="265">
        <f t="shared" si="5"/>
        <v>0</v>
      </c>
    </row>
    <row r="89" spans="2:9" ht="15">
      <c r="B89" s="115"/>
      <c r="C89" s="116"/>
      <c r="D89" s="116"/>
      <c r="E89" s="116"/>
      <c r="F89" s="97"/>
      <c r="G89" s="97"/>
      <c r="H89" s="265"/>
      <c r="I89" s="265">
        <f t="shared" si="5"/>
        <v>0</v>
      </c>
    </row>
    <row r="90" spans="2:9" ht="15">
      <c r="B90" s="115"/>
      <c r="C90" s="116"/>
      <c r="D90" s="116"/>
      <c r="E90" s="116"/>
      <c r="F90" s="97"/>
      <c r="G90" s="97"/>
      <c r="H90" s="265"/>
      <c r="I90" s="265">
        <f t="shared" si="5"/>
        <v>0</v>
      </c>
    </row>
    <row r="91" spans="2:9" ht="15">
      <c r="B91" s="115"/>
      <c r="C91" s="116"/>
      <c r="D91" s="116"/>
      <c r="E91" s="116"/>
      <c r="F91" s="97"/>
      <c r="G91" s="97"/>
      <c r="H91" s="265"/>
      <c r="I91" s="265">
        <f t="shared" si="5"/>
        <v>0</v>
      </c>
    </row>
    <row r="92" spans="2:9" ht="15">
      <c r="B92" s="115"/>
      <c r="C92" s="116"/>
      <c r="D92" s="116"/>
      <c r="E92" s="116"/>
      <c r="F92" s="97"/>
      <c r="G92" s="97"/>
      <c r="H92" s="265"/>
      <c r="I92" s="265">
        <f t="shared" si="5"/>
        <v>0</v>
      </c>
    </row>
    <row r="93" spans="2:9" ht="15">
      <c r="B93" s="115"/>
      <c r="C93" s="116"/>
      <c r="D93" s="116"/>
      <c r="E93" s="116"/>
      <c r="F93" s="97"/>
      <c r="G93" s="97"/>
      <c r="H93" s="265"/>
      <c r="I93" s="265">
        <f t="shared" si="5"/>
        <v>0</v>
      </c>
    </row>
    <row r="94" spans="2:9" ht="15">
      <c r="B94" s="115"/>
      <c r="C94" s="116"/>
      <c r="D94" s="116"/>
      <c r="E94" s="116"/>
      <c r="F94" s="97"/>
      <c r="G94" s="97"/>
      <c r="H94" s="265"/>
      <c r="I94" s="265">
        <f t="shared" si="5"/>
        <v>0</v>
      </c>
    </row>
    <row r="95" spans="2:9" ht="15.75">
      <c r="B95" s="403" t="s">
        <v>41</v>
      </c>
      <c r="C95" s="403"/>
      <c r="D95" s="403"/>
      <c r="E95" s="403"/>
      <c r="F95" s="403"/>
      <c r="G95" s="403"/>
      <c r="H95" s="403"/>
      <c r="I95" s="251">
        <f>SUM(I85:I94)</f>
        <v>0</v>
      </c>
    </row>
    <row r="96" spans="2:9" ht="15.75">
      <c r="B96" s="41"/>
      <c r="C96" s="41"/>
      <c r="D96" s="41"/>
      <c r="E96" s="41"/>
      <c r="F96" s="41"/>
      <c r="G96" s="41"/>
      <c r="H96" s="41"/>
      <c r="I96" s="34"/>
    </row>
    <row r="97" spans="2:9" ht="15">
      <c r="B97" s="398" t="s">
        <v>56</v>
      </c>
      <c r="C97" s="398"/>
      <c r="D97" s="398"/>
      <c r="E97" s="398"/>
      <c r="F97" s="398"/>
      <c r="G97" s="398"/>
      <c r="H97" s="398"/>
      <c r="I97" s="398"/>
    </row>
    <row r="98" spans="2:9" ht="15.75">
      <c r="B98" s="98" t="s">
        <v>35</v>
      </c>
      <c r="C98" s="99" t="s">
        <v>36</v>
      </c>
      <c r="D98" s="99" t="s">
        <v>37</v>
      </c>
      <c r="E98" s="99" t="s">
        <v>38</v>
      </c>
      <c r="F98" s="99" t="s">
        <v>39</v>
      </c>
      <c r="G98" s="99" t="s">
        <v>40</v>
      </c>
      <c r="H98" s="99" t="s">
        <v>75</v>
      </c>
      <c r="I98" s="100" t="s">
        <v>42</v>
      </c>
    </row>
    <row r="99" spans="2:9" ht="15">
      <c r="B99" s="266"/>
      <c r="C99" s="267"/>
      <c r="D99" s="267"/>
      <c r="E99" s="267"/>
      <c r="F99" s="97"/>
      <c r="G99" s="97"/>
      <c r="H99" s="265"/>
      <c r="I99" s="265">
        <f>IF(OR(B99="EXCLUIR ITEM",C99="SIM"),0,F99*G99*H99)</f>
        <v>0</v>
      </c>
    </row>
    <row r="100" spans="2:9" ht="15">
      <c r="B100" s="266"/>
      <c r="C100" s="267"/>
      <c r="D100" s="267"/>
      <c r="E100" s="267"/>
      <c r="F100" s="97"/>
      <c r="G100" s="97"/>
      <c r="H100" s="265"/>
      <c r="I100" s="265">
        <f>IF(OR(B100="EXCLUIR ITEM",C100="SIM"),0,F100*G100*H100)</f>
        <v>0</v>
      </c>
    </row>
    <row r="101" spans="2:9" ht="15">
      <c r="B101" s="266"/>
      <c r="C101" s="267"/>
      <c r="D101" s="267"/>
      <c r="E101" s="267"/>
      <c r="F101" s="97"/>
      <c r="G101" s="97"/>
      <c r="H101" s="265"/>
      <c r="I101" s="265">
        <f>IF(OR(B101="EXCLUIR ITEM",C101="SIM"),0,F101*G101*H101)</f>
        <v>0</v>
      </c>
    </row>
    <row r="102" spans="2:9" ht="15">
      <c r="B102" s="266"/>
      <c r="C102" s="267"/>
      <c r="D102" s="267"/>
      <c r="E102" s="267"/>
      <c r="F102" s="97"/>
      <c r="G102" s="97"/>
      <c r="H102" s="265"/>
      <c r="I102" s="265">
        <f>IF(OR(B102="EXCLUIR ITEM",C102="SIM"),0,F102*G102*H102)</f>
        <v>0</v>
      </c>
    </row>
    <row r="103" spans="2:9" ht="15">
      <c r="B103" s="266"/>
      <c r="C103" s="267"/>
      <c r="D103" s="267"/>
      <c r="E103" s="267"/>
      <c r="F103" s="97"/>
      <c r="G103" s="97"/>
      <c r="H103" s="265"/>
      <c r="I103" s="265">
        <f>IF(OR(B103="EXCLUIR ITEM",C103="SIM"),0,F103*G103*H103)</f>
        <v>0</v>
      </c>
    </row>
    <row r="104" spans="2:9" ht="15.75">
      <c r="B104" s="403" t="s">
        <v>41</v>
      </c>
      <c r="C104" s="403"/>
      <c r="D104" s="403"/>
      <c r="E104" s="403"/>
      <c r="F104" s="403"/>
      <c r="G104" s="403"/>
      <c r="H104" s="403"/>
      <c r="I104" s="251">
        <f>SUM(I99:I103)</f>
        <v>0</v>
      </c>
    </row>
    <row r="105" spans="2:9" ht="15.75">
      <c r="B105" s="38"/>
      <c r="C105" s="38"/>
      <c r="D105" s="38"/>
      <c r="E105" s="38"/>
      <c r="F105" s="38"/>
      <c r="G105" s="38"/>
      <c r="H105" s="38"/>
      <c r="I105" s="39"/>
    </row>
    <row r="106" spans="2:9" ht="15">
      <c r="B106" s="398" t="s">
        <v>47</v>
      </c>
      <c r="C106" s="398"/>
      <c r="D106" s="398"/>
      <c r="E106" s="398"/>
      <c r="F106" s="398"/>
      <c r="G106" s="398"/>
      <c r="H106" s="398"/>
      <c r="I106" s="398"/>
    </row>
    <row r="107" spans="2:9" ht="15.75">
      <c r="B107" s="98" t="s">
        <v>35</v>
      </c>
      <c r="C107" s="99" t="s">
        <v>36</v>
      </c>
      <c r="D107" s="99" t="s">
        <v>37</v>
      </c>
      <c r="E107" s="99" t="s">
        <v>38</v>
      </c>
      <c r="F107" s="99" t="s">
        <v>39</v>
      </c>
      <c r="G107" s="99" t="s">
        <v>40</v>
      </c>
      <c r="H107" s="99" t="s">
        <v>75</v>
      </c>
      <c r="I107" s="100" t="s">
        <v>42</v>
      </c>
    </row>
    <row r="108" spans="2:9" ht="15">
      <c r="B108" s="115"/>
      <c r="C108" s="116"/>
      <c r="D108" s="116"/>
      <c r="E108" s="116"/>
      <c r="F108" s="97"/>
      <c r="G108" s="97"/>
      <c r="H108" s="265"/>
      <c r="I108" s="265">
        <f aca="true" t="shared" si="6" ref="I108:I117">IF(OR(B108="EXCLUIR ITEM",C108="SIM"),0,F108*G108*H108)</f>
        <v>0</v>
      </c>
    </row>
    <row r="109" spans="2:9" ht="15">
      <c r="B109" s="115"/>
      <c r="C109" s="116"/>
      <c r="D109" s="116"/>
      <c r="E109" s="116"/>
      <c r="F109" s="97"/>
      <c r="G109" s="97"/>
      <c r="H109" s="265"/>
      <c r="I109" s="265">
        <f t="shared" si="6"/>
        <v>0</v>
      </c>
    </row>
    <row r="110" spans="2:9" ht="15">
      <c r="B110" s="115"/>
      <c r="C110" s="116"/>
      <c r="D110" s="116"/>
      <c r="E110" s="116"/>
      <c r="F110" s="97"/>
      <c r="G110" s="97"/>
      <c r="H110" s="265"/>
      <c r="I110" s="265">
        <f t="shared" si="6"/>
        <v>0</v>
      </c>
    </row>
    <row r="111" spans="2:9" ht="15">
      <c r="B111" s="115"/>
      <c r="C111" s="116"/>
      <c r="D111" s="116"/>
      <c r="E111" s="116"/>
      <c r="F111" s="97"/>
      <c r="G111" s="97"/>
      <c r="H111" s="265"/>
      <c r="I111" s="265">
        <f t="shared" si="6"/>
        <v>0</v>
      </c>
    </row>
    <row r="112" spans="2:9" ht="15">
      <c r="B112" s="115"/>
      <c r="C112" s="116"/>
      <c r="D112" s="116"/>
      <c r="E112" s="116"/>
      <c r="F112" s="97"/>
      <c r="G112" s="97"/>
      <c r="H112" s="265"/>
      <c r="I112" s="265">
        <f t="shared" si="6"/>
        <v>0</v>
      </c>
    </row>
    <row r="113" spans="2:9" ht="15">
      <c r="B113" s="115"/>
      <c r="C113" s="116"/>
      <c r="D113" s="116"/>
      <c r="E113" s="116"/>
      <c r="F113" s="97"/>
      <c r="G113" s="97"/>
      <c r="H113" s="265"/>
      <c r="I113" s="265">
        <f t="shared" si="6"/>
        <v>0</v>
      </c>
    </row>
    <row r="114" spans="2:9" ht="15">
      <c r="B114" s="115"/>
      <c r="C114" s="116"/>
      <c r="D114" s="116"/>
      <c r="E114" s="116"/>
      <c r="F114" s="97"/>
      <c r="G114" s="97"/>
      <c r="H114" s="265"/>
      <c r="I114" s="265">
        <f t="shared" si="6"/>
        <v>0</v>
      </c>
    </row>
    <row r="115" spans="2:9" ht="15">
      <c r="B115" s="115"/>
      <c r="C115" s="116"/>
      <c r="D115" s="116"/>
      <c r="E115" s="116"/>
      <c r="F115" s="97"/>
      <c r="G115" s="97"/>
      <c r="H115" s="265"/>
      <c r="I115" s="265">
        <f t="shared" si="6"/>
        <v>0</v>
      </c>
    </row>
    <row r="116" spans="2:9" ht="15">
      <c r="B116" s="115"/>
      <c r="C116" s="116"/>
      <c r="D116" s="116"/>
      <c r="E116" s="116"/>
      <c r="F116" s="97"/>
      <c r="G116" s="97"/>
      <c r="H116" s="265"/>
      <c r="I116" s="265">
        <f t="shared" si="6"/>
        <v>0</v>
      </c>
    </row>
    <row r="117" spans="2:9" ht="15">
      <c r="B117" s="115"/>
      <c r="C117" s="116"/>
      <c r="D117" s="116"/>
      <c r="E117" s="116"/>
      <c r="F117" s="97"/>
      <c r="G117" s="97"/>
      <c r="H117" s="265"/>
      <c r="I117" s="265">
        <f t="shared" si="6"/>
        <v>0</v>
      </c>
    </row>
    <row r="118" spans="2:9" ht="15.75">
      <c r="B118" s="409" t="s">
        <v>41</v>
      </c>
      <c r="C118" s="409"/>
      <c r="D118" s="409"/>
      <c r="E118" s="409"/>
      <c r="F118" s="409"/>
      <c r="G118" s="409"/>
      <c r="H118" s="409"/>
      <c r="I118" s="251">
        <f>SUM(I108:I117)</f>
        <v>0</v>
      </c>
    </row>
    <row r="119" spans="2:9" ht="15.75">
      <c r="B119" s="35"/>
      <c r="C119" s="35"/>
      <c r="D119" s="35"/>
      <c r="E119" s="35"/>
      <c r="F119" s="35"/>
      <c r="G119" s="35"/>
      <c r="H119" s="35"/>
      <c r="I119" s="34"/>
    </row>
    <row r="120" spans="2:9" ht="15">
      <c r="B120" s="398" t="s">
        <v>46</v>
      </c>
      <c r="C120" s="398"/>
      <c r="D120" s="398"/>
      <c r="E120" s="398"/>
      <c r="F120" s="398"/>
      <c r="G120" s="398"/>
      <c r="H120" s="398"/>
      <c r="I120" s="36"/>
    </row>
    <row r="121" spans="2:9" ht="15.75">
      <c r="B121" s="98" t="s">
        <v>35</v>
      </c>
      <c r="C121" s="99" t="s">
        <v>36</v>
      </c>
      <c r="D121" s="99" t="s">
        <v>37</v>
      </c>
      <c r="E121" s="99" t="s">
        <v>38</v>
      </c>
      <c r="F121" s="99" t="s">
        <v>39</v>
      </c>
      <c r="G121" s="99" t="s">
        <v>75</v>
      </c>
      <c r="H121" s="100" t="s">
        <v>42</v>
      </c>
      <c r="I121"/>
    </row>
    <row r="122" spans="2:9" ht="15">
      <c r="B122" s="115"/>
      <c r="C122" s="116"/>
      <c r="D122" s="116"/>
      <c r="E122" s="116"/>
      <c r="F122" s="97"/>
      <c r="G122" s="265"/>
      <c r="H122" s="265">
        <f aca="true" t="shared" si="7" ref="H122:H131">IF(OR(B122="EXCLUIR ITEM",C122="SIM"),0,F122*G122)</f>
        <v>0</v>
      </c>
      <c r="I122"/>
    </row>
    <row r="123" spans="2:9" ht="15">
      <c r="B123" s="115"/>
      <c r="C123" s="116"/>
      <c r="D123" s="116"/>
      <c r="E123" s="116"/>
      <c r="F123" s="97"/>
      <c r="G123" s="265"/>
      <c r="H123" s="265">
        <f t="shared" si="7"/>
        <v>0</v>
      </c>
      <c r="I123"/>
    </row>
    <row r="124" spans="2:9" ht="15">
      <c r="B124" s="115"/>
      <c r="C124" s="116"/>
      <c r="D124" s="116"/>
      <c r="E124" s="116"/>
      <c r="F124" s="97"/>
      <c r="G124" s="265"/>
      <c r="H124" s="265">
        <f t="shared" si="7"/>
        <v>0</v>
      </c>
      <c r="I124"/>
    </row>
    <row r="125" spans="2:9" ht="15">
      <c r="B125" s="115"/>
      <c r="C125" s="116"/>
      <c r="D125" s="116"/>
      <c r="E125" s="116"/>
      <c r="F125" s="97"/>
      <c r="G125" s="265"/>
      <c r="H125" s="265">
        <f t="shared" si="7"/>
        <v>0</v>
      </c>
      <c r="I125"/>
    </row>
    <row r="126" spans="2:9" ht="15">
      <c r="B126" s="115"/>
      <c r="C126" s="116"/>
      <c r="D126" s="116"/>
      <c r="E126" s="116"/>
      <c r="F126" s="97"/>
      <c r="G126" s="265"/>
      <c r="H126" s="265">
        <f t="shared" si="7"/>
        <v>0</v>
      </c>
      <c r="I126"/>
    </row>
    <row r="127" spans="2:9" ht="15">
      <c r="B127" s="115"/>
      <c r="C127" s="116"/>
      <c r="D127" s="116"/>
      <c r="E127" s="116"/>
      <c r="F127" s="97"/>
      <c r="G127" s="265"/>
      <c r="H127" s="265">
        <f t="shared" si="7"/>
        <v>0</v>
      </c>
      <c r="I127"/>
    </row>
    <row r="128" spans="2:9" ht="15">
      <c r="B128" s="115"/>
      <c r="C128" s="116"/>
      <c r="D128" s="116"/>
      <c r="E128" s="116"/>
      <c r="F128" s="97"/>
      <c r="G128" s="265"/>
      <c r="H128" s="265">
        <f t="shared" si="7"/>
        <v>0</v>
      </c>
      <c r="I128"/>
    </row>
    <row r="129" spans="2:9" ht="15">
      <c r="B129" s="115"/>
      <c r="C129" s="116"/>
      <c r="D129" s="116"/>
      <c r="E129" s="116"/>
      <c r="F129" s="97"/>
      <c r="G129" s="265"/>
      <c r="H129" s="265">
        <f t="shared" si="7"/>
        <v>0</v>
      </c>
      <c r="I129"/>
    </row>
    <row r="130" spans="2:9" ht="15">
      <c r="B130" s="115"/>
      <c r="C130" s="116"/>
      <c r="D130" s="116"/>
      <c r="E130" s="116"/>
      <c r="F130" s="97"/>
      <c r="G130" s="265"/>
      <c r="H130" s="265">
        <f t="shared" si="7"/>
        <v>0</v>
      </c>
      <c r="I130"/>
    </row>
    <row r="131" spans="2:8" ht="15">
      <c r="B131" s="115"/>
      <c r="C131" s="116"/>
      <c r="D131" s="116"/>
      <c r="E131" s="116"/>
      <c r="F131" s="97"/>
      <c r="G131" s="265"/>
      <c r="H131" s="265">
        <f t="shared" si="7"/>
        <v>0</v>
      </c>
    </row>
    <row r="132" spans="2:8" ht="15.75" customHeight="1">
      <c r="B132" s="409" t="s">
        <v>41</v>
      </c>
      <c r="C132" s="409"/>
      <c r="D132" s="409"/>
      <c r="E132" s="409"/>
      <c r="F132" s="409"/>
      <c r="G132" s="409"/>
      <c r="H132" s="251">
        <f>SUM(H122:H131)</f>
        <v>0</v>
      </c>
    </row>
    <row r="133" ht="12.75">
      <c r="J133" s="21"/>
    </row>
    <row r="134" spans="2:10" ht="15" customHeight="1">
      <c r="B134" s="398" t="s">
        <v>122</v>
      </c>
      <c r="C134" s="398"/>
      <c r="D134" s="398"/>
      <c r="E134" s="398"/>
      <c r="F134" s="398"/>
      <c r="G134" s="398"/>
      <c r="H134" s="398"/>
      <c r="J134" s="21"/>
    </row>
    <row r="135" spans="2:10" ht="15.75">
      <c r="B135" s="98" t="s">
        <v>35</v>
      </c>
      <c r="C135" s="99" t="s">
        <v>36</v>
      </c>
      <c r="D135" s="99" t="s">
        <v>37</v>
      </c>
      <c r="E135" s="99" t="s">
        <v>38</v>
      </c>
      <c r="F135" s="99" t="s">
        <v>39</v>
      </c>
      <c r="G135" s="99" t="s">
        <v>75</v>
      </c>
      <c r="H135" s="100" t="s">
        <v>42</v>
      </c>
      <c r="J135" s="21"/>
    </row>
    <row r="136" spans="2:10" ht="15">
      <c r="B136" s="115"/>
      <c r="C136" s="116"/>
      <c r="D136" s="116"/>
      <c r="E136" s="116"/>
      <c r="F136" s="97"/>
      <c r="G136" s="265"/>
      <c r="H136" s="265">
        <f aca="true" t="shared" si="8" ref="H136:H145">IF(OR(B136="EXCLUIR ITEM",C136="SIM"),0,F136*G136)</f>
        <v>0</v>
      </c>
      <c r="J136" s="21"/>
    </row>
    <row r="137" spans="2:10" ht="15">
      <c r="B137" s="115"/>
      <c r="C137" s="116"/>
      <c r="D137" s="116"/>
      <c r="E137" s="116"/>
      <c r="F137" s="97"/>
      <c r="G137" s="265"/>
      <c r="H137" s="265">
        <f>IF(OR(B137="EXCLUIR ITEM",C137="SIM"),0,F137*G137)</f>
        <v>0</v>
      </c>
      <c r="J137" s="21"/>
    </row>
    <row r="138" spans="2:10" ht="15">
      <c r="B138" s="115"/>
      <c r="C138" s="116"/>
      <c r="D138" s="116"/>
      <c r="E138" s="116"/>
      <c r="F138" s="97"/>
      <c r="G138" s="265"/>
      <c r="H138" s="265">
        <f t="shared" si="8"/>
        <v>0</v>
      </c>
      <c r="J138" s="21"/>
    </row>
    <row r="139" spans="2:10" ht="15">
      <c r="B139" s="115"/>
      <c r="C139" s="116"/>
      <c r="D139" s="116"/>
      <c r="E139" s="116"/>
      <c r="F139" s="97"/>
      <c r="G139" s="265"/>
      <c r="H139" s="265">
        <f t="shared" si="8"/>
        <v>0</v>
      </c>
      <c r="J139" s="21"/>
    </row>
    <row r="140" spans="2:10" ht="15">
      <c r="B140" s="115"/>
      <c r="C140" s="116"/>
      <c r="D140" s="116"/>
      <c r="E140" s="116"/>
      <c r="F140" s="97"/>
      <c r="G140" s="265"/>
      <c r="H140" s="265">
        <f t="shared" si="8"/>
        <v>0</v>
      </c>
      <c r="J140" s="21"/>
    </row>
    <row r="141" spans="2:10" ht="15">
      <c r="B141" s="115"/>
      <c r="C141" s="116"/>
      <c r="D141" s="116"/>
      <c r="E141" s="116"/>
      <c r="F141" s="97"/>
      <c r="G141" s="265"/>
      <c r="H141" s="265">
        <f t="shared" si="8"/>
        <v>0</v>
      </c>
      <c r="J141" s="21"/>
    </row>
    <row r="142" spans="2:10" ht="15">
      <c r="B142" s="115"/>
      <c r="C142" s="116"/>
      <c r="D142" s="116"/>
      <c r="E142" s="116"/>
      <c r="F142" s="97"/>
      <c r="G142" s="265"/>
      <c r="H142" s="265">
        <f t="shared" si="8"/>
        <v>0</v>
      </c>
      <c r="J142" s="21"/>
    </row>
    <row r="143" spans="2:10" ht="15">
      <c r="B143" s="115"/>
      <c r="C143" s="116"/>
      <c r="D143" s="116"/>
      <c r="E143" s="116"/>
      <c r="F143" s="97"/>
      <c r="G143" s="265"/>
      <c r="H143" s="265">
        <f t="shared" si="8"/>
        <v>0</v>
      </c>
      <c r="J143" s="21"/>
    </row>
    <row r="144" spans="2:10" ht="15">
      <c r="B144" s="115"/>
      <c r="C144" s="116"/>
      <c r="D144" s="116"/>
      <c r="E144" s="116"/>
      <c r="F144" s="97"/>
      <c r="G144" s="265"/>
      <c r="H144" s="265">
        <f t="shared" si="8"/>
        <v>0</v>
      </c>
      <c r="J144" s="21"/>
    </row>
    <row r="145" spans="2:10" ht="15">
      <c r="B145" s="115"/>
      <c r="C145" s="116"/>
      <c r="D145" s="116"/>
      <c r="E145" s="116"/>
      <c r="F145" s="97"/>
      <c r="G145" s="265"/>
      <c r="H145" s="265">
        <f t="shared" si="8"/>
        <v>0</v>
      </c>
      <c r="J145" s="21"/>
    </row>
    <row r="146" spans="2:10" ht="15.75">
      <c r="B146" s="390" t="s">
        <v>41</v>
      </c>
      <c r="C146" s="391"/>
      <c r="D146" s="391"/>
      <c r="E146" s="391"/>
      <c r="F146" s="391"/>
      <c r="G146" s="391"/>
      <c r="H146" s="270">
        <f>SUM(H136:H145)</f>
        <v>0</v>
      </c>
      <c r="J146" s="21"/>
    </row>
    <row r="147" ht="17.25" customHeight="1">
      <c r="J147" s="21"/>
    </row>
    <row r="148" spans="2:10" ht="17.25" customHeight="1">
      <c r="B148" s="398" t="s">
        <v>123</v>
      </c>
      <c r="C148" s="398"/>
      <c r="D148" s="398"/>
      <c r="E148" s="398"/>
      <c r="F148" s="398"/>
      <c r="G148" s="398"/>
      <c r="H148" s="398"/>
      <c r="J148" s="21"/>
    </row>
    <row r="149" spans="2:10" ht="17.25" customHeight="1">
      <c r="B149" s="98" t="s">
        <v>35</v>
      </c>
      <c r="C149" s="99" t="s">
        <v>36</v>
      </c>
      <c r="D149" s="99" t="s">
        <v>37</v>
      </c>
      <c r="E149" s="99" t="s">
        <v>38</v>
      </c>
      <c r="F149" s="99" t="s">
        <v>39</v>
      </c>
      <c r="G149" s="99" t="s">
        <v>75</v>
      </c>
      <c r="H149" s="100" t="s">
        <v>42</v>
      </c>
      <c r="J149" s="21"/>
    </row>
    <row r="150" spans="2:10" ht="17.25" customHeight="1">
      <c r="B150" s="115"/>
      <c r="C150" s="116"/>
      <c r="D150" s="116"/>
      <c r="E150" s="116"/>
      <c r="F150" s="97"/>
      <c r="G150" s="265"/>
      <c r="H150" s="265">
        <f>IF(OR(B150="EXCLUIR ITEM",C150="SIM"),0,F150*G150)</f>
        <v>0</v>
      </c>
      <c r="J150" s="21"/>
    </row>
    <row r="151" spans="2:10" ht="17.25" customHeight="1">
      <c r="B151" s="115"/>
      <c r="C151" s="116"/>
      <c r="D151" s="116"/>
      <c r="E151" s="116"/>
      <c r="F151" s="97"/>
      <c r="G151" s="265"/>
      <c r="H151" s="265">
        <f aca="true" t="shared" si="9" ref="H151:H159">IF(OR(B151="EXCLUIR ITEM",C151="SIM"),0,F151*G151)</f>
        <v>0</v>
      </c>
      <c r="J151" s="21"/>
    </row>
    <row r="152" spans="2:10" ht="17.25" customHeight="1">
      <c r="B152" s="115"/>
      <c r="C152" s="116"/>
      <c r="D152" s="116"/>
      <c r="E152" s="116"/>
      <c r="F152" s="97"/>
      <c r="G152" s="265"/>
      <c r="H152" s="265">
        <f t="shared" si="9"/>
        <v>0</v>
      </c>
      <c r="J152" s="21"/>
    </row>
    <row r="153" spans="2:10" ht="17.25" customHeight="1">
      <c r="B153" s="115"/>
      <c r="C153" s="116"/>
      <c r="D153" s="116"/>
      <c r="E153" s="116"/>
      <c r="F153" s="97"/>
      <c r="G153" s="265"/>
      <c r="H153" s="265">
        <f t="shared" si="9"/>
        <v>0</v>
      </c>
      <c r="J153" s="21"/>
    </row>
    <row r="154" spans="2:10" ht="17.25" customHeight="1">
      <c r="B154" s="115"/>
      <c r="C154" s="116"/>
      <c r="D154" s="116"/>
      <c r="E154" s="116"/>
      <c r="F154" s="97"/>
      <c r="G154" s="265"/>
      <c r="H154" s="265">
        <f t="shared" si="9"/>
        <v>0</v>
      </c>
      <c r="J154" s="21"/>
    </row>
    <row r="155" spans="2:10" ht="17.25" customHeight="1">
      <c r="B155" s="115"/>
      <c r="C155" s="116"/>
      <c r="D155" s="116"/>
      <c r="E155" s="116"/>
      <c r="F155" s="97"/>
      <c r="G155" s="265"/>
      <c r="H155" s="265">
        <f t="shared" si="9"/>
        <v>0</v>
      </c>
      <c r="J155" s="21"/>
    </row>
    <row r="156" spans="2:10" ht="17.25" customHeight="1">
      <c r="B156" s="115"/>
      <c r="C156" s="116"/>
      <c r="D156" s="116"/>
      <c r="E156" s="116"/>
      <c r="F156" s="97"/>
      <c r="G156" s="265"/>
      <c r="H156" s="265">
        <f t="shared" si="9"/>
        <v>0</v>
      </c>
      <c r="J156" s="21"/>
    </row>
    <row r="157" spans="2:10" ht="17.25" customHeight="1">
      <c r="B157" s="115"/>
      <c r="C157" s="116"/>
      <c r="D157" s="116"/>
      <c r="E157" s="116"/>
      <c r="F157" s="97"/>
      <c r="G157" s="265"/>
      <c r="H157" s="265">
        <f t="shared" si="9"/>
        <v>0</v>
      </c>
      <c r="J157" s="21"/>
    </row>
    <row r="158" spans="2:10" ht="17.25" customHeight="1">
      <c r="B158" s="115"/>
      <c r="C158" s="116"/>
      <c r="D158" s="116"/>
      <c r="E158" s="116"/>
      <c r="F158" s="97"/>
      <c r="G158" s="265"/>
      <c r="H158" s="265">
        <f t="shared" si="9"/>
        <v>0</v>
      </c>
      <c r="J158" s="21"/>
    </row>
    <row r="159" spans="2:10" ht="17.25" customHeight="1">
      <c r="B159" s="115"/>
      <c r="C159" s="116"/>
      <c r="D159" s="116"/>
      <c r="E159" s="116"/>
      <c r="F159" s="97"/>
      <c r="G159" s="265"/>
      <c r="H159" s="265">
        <f t="shared" si="9"/>
        <v>0</v>
      </c>
      <c r="J159" s="21"/>
    </row>
    <row r="160" spans="2:10" ht="17.25" customHeight="1">
      <c r="B160" s="390" t="s">
        <v>41</v>
      </c>
      <c r="C160" s="391"/>
      <c r="D160" s="391"/>
      <c r="E160" s="391"/>
      <c r="F160" s="391"/>
      <c r="G160" s="391"/>
      <c r="H160" s="270">
        <f>SUM(H150:H159)</f>
        <v>0</v>
      </c>
      <c r="J160" s="21"/>
    </row>
    <row r="161" ht="17.25" customHeight="1">
      <c r="J161" s="21"/>
    </row>
    <row r="162" spans="2:10" ht="15">
      <c r="B162" s="398" t="s">
        <v>65</v>
      </c>
      <c r="C162" s="398"/>
      <c r="D162" s="398"/>
      <c r="E162" s="398"/>
      <c r="F162" s="398"/>
      <c r="G162" s="398"/>
      <c r="H162" s="398"/>
      <c r="J162" s="21"/>
    </row>
    <row r="163" spans="2:10" ht="15.75">
      <c r="B163" s="98" t="s">
        <v>35</v>
      </c>
      <c r="C163" s="99" t="s">
        <v>36</v>
      </c>
      <c r="D163" s="99" t="s">
        <v>37</v>
      </c>
      <c r="E163" s="99" t="s">
        <v>38</v>
      </c>
      <c r="F163" s="99" t="s">
        <v>39</v>
      </c>
      <c r="G163" s="99" t="s">
        <v>75</v>
      </c>
      <c r="H163" s="100" t="s">
        <v>42</v>
      </c>
      <c r="J163" s="21"/>
    </row>
    <row r="164" spans="2:10" ht="15">
      <c r="B164" s="115"/>
      <c r="C164" s="116"/>
      <c r="D164" s="116"/>
      <c r="E164" s="116"/>
      <c r="F164" s="97"/>
      <c r="G164" s="265"/>
      <c r="H164" s="265">
        <f aca="true" t="shared" si="10" ref="H164:H173">IF(OR(B164="EXCLUIR ITEM",C164="SIM"),0,F164*G164)</f>
        <v>0</v>
      </c>
      <c r="J164" s="21"/>
    </row>
    <row r="165" spans="2:10" ht="15">
      <c r="B165" s="115"/>
      <c r="C165" s="116"/>
      <c r="D165" s="116"/>
      <c r="E165" s="116"/>
      <c r="F165" s="97"/>
      <c r="G165" s="265"/>
      <c r="H165" s="265">
        <f t="shared" si="10"/>
        <v>0</v>
      </c>
      <c r="J165" s="21"/>
    </row>
    <row r="166" spans="2:10" ht="15">
      <c r="B166" s="115"/>
      <c r="C166" s="116"/>
      <c r="D166" s="116"/>
      <c r="E166" s="116"/>
      <c r="F166" s="97"/>
      <c r="G166" s="265"/>
      <c r="H166" s="265">
        <f t="shared" si="10"/>
        <v>0</v>
      </c>
      <c r="J166" s="21"/>
    </row>
    <row r="167" spans="2:10" ht="15">
      <c r="B167" s="115"/>
      <c r="C167" s="116"/>
      <c r="D167" s="116"/>
      <c r="E167" s="116"/>
      <c r="F167" s="97"/>
      <c r="G167" s="265"/>
      <c r="H167" s="265">
        <f t="shared" si="10"/>
        <v>0</v>
      </c>
      <c r="J167" s="21"/>
    </row>
    <row r="168" spans="2:10" ht="15">
      <c r="B168" s="115"/>
      <c r="C168" s="116"/>
      <c r="D168" s="116"/>
      <c r="E168" s="116"/>
      <c r="F168" s="97"/>
      <c r="G168" s="265"/>
      <c r="H168" s="265">
        <f t="shared" si="10"/>
        <v>0</v>
      </c>
      <c r="J168" s="21"/>
    </row>
    <row r="169" spans="2:10" ht="15">
      <c r="B169" s="115"/>
      <c r="C169" s="116"/>
      <c r="D169" s="116"/>
      <c r="E169" s="116"/>
      <c r="F169" s="97"/>
      <c r="G169" s="265"/>
      <c r="H169" s="265">
        <f t="shared" si="10"/>
        <v>0</v>
      </c>
      <c r="J169" s="21"/>
    </row>
    <row r="170" spans="2:10" ht="15">
      <c r="B170" s="115"/>
      <c r="C170" s="116"/>
      <c r="D170" s="116"/>
      <c r="E170" s="116"/>
      <c r="F170" s="97"/>
      <c r="G170" s="265"/>
      <c r="H170" s="265">
        <f t="shared" si="10"/>
        <v>0</v>
      </c>
      <c r="J170" s="21"/>
    </row>
    <row r="171" spans="2:10" ht="15">
      <c r="B171" s="115"/>
      <c r="C171" s="116"/>
      <c r="D171" s="116"/>
      <c r="E171" s="116"/>
      <c r="F171" s="97"/>
      <c r="G171" s="265"/>
      <c r="H171" s="265">
        <f t="shared" si="10"/>
        <v>0</v>
      </c>
      <c r="J171" s="21"/>
    </row>
    <row r="172" spans="2:10" ht="15">
      <c r="B172" s="115"/>
      <c r="C172" s="116"/>
      <c r="D172" s="116"/>
      <c r="E172" s="116"/>
      <c r="F172" s="97"/>
      <c r="G172" s="265"/>
      <c r="H172" s="265">
        <f t="shared" si="10"/>
        <v>0</v>
      </c>
      <c r="J172" s="21"/>
    </row>
    <row r="173" spans="2:10" ht="15">
      <c r="B173" s="115"/>
      <c r="C173" s="116"/>
      <c r="D173" s="116"/>
      <c r="E173" s="116"/>
      <c r="F173" s="97"/>
      <c r="G173" s="265"/>
      <c r="H173" s="265">
        <f t="shared" si="10"/>
        <v>0</v>
      </c>
      <c r="J173" s="21"/>
    </row>
    <row r="174" spans="2:8" ht="15.75">
      <c r="B174" s="409" t="s">
        <v>41</v>
      </c>
      <c r="C174" s="409"/>
      <c r="D174" s="409"/>
      <c r="E174" s="409"/>
      <c r="F174" s="409"/>
      <c r="G174" s="409"/>
      <c r="H174" s="249">
        <f>SUM(H164:H173)</f>
        <v>0</v>
      </c>
    </row>
    <row r="176" ht="13.5" thickBot="1"/>
    <row r="177" spans="9:10" ht="18.75" thickBot="1">
      <c r="I177" s="404">
        <f>SUM(I25+I39+I53+H67+H81+I95+I104+I118+H132+H146+H160+H174)</f>
        <v>0</v>
      </c>
      <c r="J177" s="405"/>
    </row>
    <row r="178" spans="9:10" ht="12.75">
      <c r="I178" s="437" t="str">
        <f>IF((I177='Anexo 1B_Usos e Fontes Contr'!C28),"OK","VALOR DIFERENTE DO ORÇAMENTO APROVADO")</f>
        <v>OK</v>
      </c>
      <c r="J178" s="438"/>
    </row>
    <row r="179" spans="9:10" ht="12.75">
      <c r="I179" s="439"/>
      <c r="J179" s="440"/>
    </row>
    <row r="180" spans="9:10" ht="12" customHeight="1" thickBot="1">
      <c r="I180" s="441"/>
      <c r="J180" s="442"/>
    </row>
    <row r="181" ht="26.25" customHeight="1">
      <c r="J181" s="21"/>
    </row>
    <row r="182" ht="25.5">
      <c r="I182" s="40" t="s">
        <v>20</v>
      </c>
    </row>
    <row r="183" ht="12.75"/>
    <row r="184" ht="12.75"/>
    <row r="186" ht="12.75">
      <c r="J186" s="21"/>
    </row>
    <row r="187" ht="12.75">
      <c r="J187" s="21"/>
    </row>
    <row r="188" ht="12.75">
      <c r="J188" s="21"/>
    </row>
    <row r="189" ht="12.75">
      <c r="J189" s="21"/>
    </row>
    <row r="190" ht="12.75">
      <c r="J190" s="21"/>
    </row>
    <row r="191" ht="12.75">
      <c r="J191" s="21"/>
    </row>
    <row r="192" ht="12.75">
      <c r="J192" s="21"/>
    </row>
    <row r="193" ht="12.75">
      <c r="J193" s="21"/>
    </row>
    <row r="194" ht="12.75">
      <c r="J194" s="21"/>
    </row>
    <row r="195" ht="12.75">
      <c r="J195" s="21"/>
    </row>
    <row r="196" ht="12.75">
      <c r="J196" s="21"/>
    </row>
    <row r="197" ht="12.75">
      <c r="J197" s="21"/>
    </row>
    <row r="198" ht="12.75">
      <c r="J198" s="21"/>
    </row>
    <row r="199" ht="12.75">
      <c r="J199" s="21"/>
    </row>
    <row r="200" ht="12.75">
      <c r="J200" s="21"/>
    </row>
    <row r="201" ht="12.75">
      <c r="J201" s="21"/>
    </row>
    <row r="202" ht="12.75">
      <c r="J202" s="21"/>
    </row>
    <row r="203" ht="12.75">
      <c r="J203" s="21"/>
    </row>
    <row r="204" ht="12.75">
      <c r="J204" s="21"/>
    </row>
    <row r="205" ht="12.75">
      <c r="J205" s="21"/>
    </row>
    <row r="206" ht="12.75">
      <c r="J206" s="21"/>
    </row>
    <row r="207" ht="12.75">
      <c r="J207" s="21"/>
    </row>
    <row r="208" ht="12.75">
      <c r="J208" s="21"/>
    </row>
    <row r="209" ht="12.75">
      <c r="J209" s="21"/>
    </row>
    <row r="210" ht="12.75">
      <c r="J210" s="21"/>
    </row>
    <row r="211" ht="12.75">
      <c r="J211" s="21"/>
    </row>
    <row r="212" ht="12.75">
      <c r="J212" s="21"/>
    </row>
    <row r="213" ht="12.75">
      <c r="J213" s="21"/>
    </row>
    <row r="214" ht="12.75">
      <c r="J214" s="21"/>
    </row>
    <row r="215" ht="12.75">
      <c r="J215" s="21"/>
    </row>
    <row r="216" ht="12.75">
      <c r="J216" s="21"/>
    </row>
    <row r="217" ht="12.75">
      <c r="J217" s="21"/>
    </row>
    <row r="218" ht="12.75">
      <c r="J218" s="21"/>
    </row>
    <row r="219" ht="12.75">
      <c r="J219" s="21"/>
    </row>
    <row r="220" ht="12.75">
      <c r="J220" s="21"/>
    </row>
    <row r="221" ht="12.75">
      <c r="J221" s="21"/>
    </row>
    <row r="222" ht="12.75">
      <c r="J222" s="21"/>
    </row>
    <row r="223" ht="12.75">
      <c r="J223" s="21"/>
    </row>
    <row r="224" ht="12.75">
      <c r="J224" s="21"/>
    </row>
    <row r="225" ht="12.75">
      <c r="J225" s="21"/>
    </row>
    <row r="226" ht="12.75">
      <c r="J226" s="21"/>
    </row>
    <row r="227" ht="12.75">
      <c r="J227" s="21"/>
    </row>
    <row r="228" ht="12.75">
      <c r="J228" s="21"/>
    </row>
    <row r="229" ht="12.75">
      <c r="J229" s="21"/>
    </row>
    <row r="230" ht="12.75">
      <c r="J230" s="21"/>
    </row>
    <row r="231" ht="12.75">
      <c r="J231" s="21"/>
    </row>
    <row r="232" ht="12.75">
      <c r="J232" s="21"/>
    </row>
    <row r="233" ht="12.75">
      <c r="J233" s="21"/>
    </row>
    <row r="234" ht="12.75">
      <c r="J234" s="21"/>
    </row>
    <row r="235" ht="12.75">
      <c r="J235" s="21"/>
    </row>
    <row r="236" ht="12.75">
      <c r="J236" s="21"/>
    </row>
    <row r="237" ht="12.75">
      <c r="J237" s="21"/>
    </row>
    <row r="238" ht="12.75">
      <c r="J238" s="21"/>
    </row>
    <row r="239" ht="12.75">
      <c r="J239" s="21"/>
    </row>
    <row r="240" ht="12.75">
      <c r="J240" s="21"/>
    </row>
    <row r="241" ht="12.75">
      <c r="J241" s="21"/>
    </row>
    <row r="242" ht="12.75">
      <c r="J242" s="21"/>
    </row>
    <row r="243" ht="12.75">
      <c r="J243" s="21"/>
    </row>
    <row r="244" ht="12.75">
      <c r="J244" s="21"/>
    </row>
    <row r="245" ht="12.75">
      <c r="J245" s="21"/>
    </row>
    <row r="246" ht="12.75">
      <c r="J246" s="21"/>
    </row>
    <row r="247" ht="12.75">
      <c r="J247" s="21"/>
    </row>
    <row r="248" ht="12.75">
      <c r="J248" s="21"/>
    </row>
    <row r="249" ht="12.75">
      <c r="J249" s="21"/>
    </row>
    <row r="250" ht="12.75">
      <c r="J250" s="21"/>
    </row>
    <row r="251" ht="12.75">
      <c r="J251" s="21"/>
    </row>
    <row r="252" ht="12.75">
      <c r="J252" s="21"/>
    </row>
    <row r="253" ht="12.75">
      <c r="J253" s="21"/>
    </row>
    <row r="260" spans="2:10" ht="12.75">
      <c r="B260" s="22" t="s">
        <v>108</v>
      </c>
      <c r="C260" s="22" t="s">
        <v>18</v>
      </c>
      <c r="F260" s="22" t="s">
        <v>53</v>
      </c>
      <c r="G260" s="22" t="s">
        <v>77</v>
      </c>
      <c r="J260" s="22" t="s">
        <v>18</v>
      </c>
    </row>
    <row r="261" spans="2:10" ht="12.75">
      <c r="B261" s="22" t="s">
        <v>110</v>
      </c>
      <c r="C261" s="22" t="s">
        <v>19</v>
      </c>
      <c r="F261" s="22" t="s">
        <v>54</v>
      </c>
      <c r="G261" s="22" t="s">
        <v>78</v>
      </c>
      <c r="J261" s="22" t="s">
        <v>19</v>
      </c>
    </row>
    <row r="262" spans="2:7" ht="12.75">
      <c r="B262" s="22" t="s">
        <v>109</v>
      </c>
      <c r="G262" s="22" t="s">
        <v>79</v>
      </c>
    </row>
    <row r="263" spans="2:7" ht="12.75">
      <c r="B263" s="22" t="s">
        <v>111</v>
      </c>
      <c r="G263" s="22" t="s">
        <v>80</v>
      </c>
    </row>
  </sheetData>
  <sheetProtection/>
  <mergeCells count="40">
    <mergeCell ref="E7:I7"/>
    <mergeCell ref="B67:G67"/>
    <mergeCell ref="B69:H69"/>
    <mergeCell ref="B81:G81"/>
    <mergeCell ref="B134:H134"/>
    <mergeCell ref="B146:G146"/>
    <mergeCell ref="B83:I83"/>
    <mergeCell ref="B95:H95"/>
    <mergeCell ref="B97:I97"/>
    <mergeCell ref="B104:H104"/>
    <mergeCell ref="B53:H53"/>
    <mergeCell ref="B55:H55"/>
    <mergeCell ref="B11:G11"/>
    <mergeCell ref="B41:I41"/>
    <mergeCell ref="E6:H6"/>
    <mergeCell ref="B1:J1"/>
    <mergeCell ref="B2:J2"/>
    <mergeCell ref="B4:I4"/>
    <mergeCell ref="B5:J5"/>
    <mergeCell ref="B7:D7"/>
    <mergeCell ref="B8:D8"/>
    <mergeCell ref="E8:I8"/>
    <mergeCell ref="B9:D9"/>
    <mergeCell ref="E9:I9"/>
    <mergeCell ref="B10:D10"/>
    <mergeCell ref="B39:H39"/>
    <mergeCell ref="E10:I10"/>
    <mergeCell ref="B13:I13"/>
    <mergeCell ref="B12:I12"/>
    <mergeCell ref="B27:I27"/>
    <mergeCell ref="B106:I106"/>
    <mergeCell ref="B118:H118"/>
    <mergeCell ref="B120:H120"/>
    <mergeCell ref="I177:J177"/>
    <mergeCell ref="I178:J180"/>
    <mergeCell ref="B132:G132"/>
    <mergeCell ref="B174:G174"/>
    <mergeCell ref="B162:H162"/>
    <mergeCell ref="B160:G160"/>
    <mergeCell ref="B148:H148"/>
  </mergeCells>
  <conditionalFormatting sqref="B39 B118:B119 B53:B54 B132 B146 B174 B84:I84 B163:H163 B107:I107 B121:H121 D14:I14 B28:I28 B42:I42 B164:C173 B136:C145 B122:C131 B108:C117 B57:C66 B43:C52 B29:C38 C14:C24 B14:B26 B98:I98 B85:C94 B99:E103 B56:H56 B135:H135">
    <cfRule type="expression" priority="30" dxfId="0" stopIfTrue="1">
      <formula>$D14="Não"</formula>
    </cfRule>
  </conditionalFormatting>
  <conditionalFormatting sqref="I178:J180">
    <cfRule type="cellIs" priority="32" dxfId="16" operator="equal" stopIfTrue="1">
      <formula>"OK"</formula>
    </cfRule>
    <cfRule type="cellIs" priority="33" dxfId="15" operator="notEqual" stopIfTrue="1">
      <formula>"""OK"""</formula>
    </cfRule>
  </conditionalFormatting>
  <conditionalFormatting sqref="F15:G24">
    <cfRule type="expression" priority="29" dxfId="0" stopIfTrue="1">
      <formula>$E15="Não"</formula>
    </cfRule>
  </conditionalFormatting>
  <conditionalFormatting sqref="F29:G38">
    <cfRule type="expression" priority="19" dxfId="0" stopIfTrue="1">
      <formula>$E29="Não"</formula>
    </cfRule>
  </conditionalFormatting>
  <conditionalFormatting sqref="F43:G52">
    <cfRule type="expression" priority="18" dxfId="0" stopIfTrue="1">
      <formula>$E43="Não"</formula>
    </cfRule>
  </conditionalFormatting>
  <conditionalFormatting sqref="F57:F66">
    <cfRule type="expression" priority="17" dxfId="0" stopIfTrue="1">
      <formula>$E57="Não"</formula>
    </cfRule>
  </conditionalFormatting>
  <conditionalFormatting sqref="F85:G94">
    <cfRule type="expression" priority="16" dxfId="0" stopIfTrue="1">
      <formula>$E85="Não"</formula>
    </cfRule>
  </conditionalFormatting>
  <conditionalFormatting sqref="F99:G103">
    <cfRule type="expression" priority="15" dxfId="0" stopIfTrue="1">
      <formula>$E99="Não"</formula>
    </cfRule>
  </conditionalFormatting>
  <conditionalFormatting sqref="F108:G117">
    <cfRule type="expression" priority="14" dxfId="0" stopIfTrue="1">
      <formula>$E108="Não"</formula>
    </cfRule>
  </conditionalFormatting>
  <conditionalFormatting sqref="F122:F131">
    <cfRule type="expression" priority="13" dxfId="0" stopIfTrue="1">
      <formula>$E122="Não"</formula>
    </cfRule>
  </conditionalFormatting>
  <conditionalFormatting sqref="F136:F145">
    <cfRule type="expression" priority="12" dxfId="0" stopIfTrue="1">
      <formula>$E136="Não"</formula>
    </cfRule>
  </conditionalFormatting>
  <conditionalFormatting sqref="F164:F173">
    <cfRule type="expression" priority="11" dxfId="0" stopIfTrue="1">
      <formula>$E164="Não"</formula>
    </cfRule>
  </conditionalFormatting>
  <conditionalFormatting sqref="B71:C80 B70:H70">
    <cfRule type="expression" priority="6" dxfId="0" stopIfTrue="1">
      <formula>$D70="Não"</formula>
    </cfRule>
  </conditionalFormatting>
  <conditionalFormatting sqref="F71:F80">
    <cfRule type="expression" priority="5" dxfId="0" stopIfTrue="1">
      <formula>$E71="Não"</formula>
    </cfRule>
  </conditionalFormatting>
  <conditionalFormatting sqref="B160 B150:C159 B149:H149">
    <cfRule type="expression" priority="4" dxfId="0" stopIfTrue="1">
      <formula>$D149="Não"</formula>
    </cfRule>
  </conditionalFormatting>
  <conditionalFormatting sqref="F150:F159">
    <cfRule type="expression" priority="3" dxfId="0" stopIfTrue="1">
      <formula>$E150="Não"</formula>
    </cfRule>
  </conditionalFormatting>
  <dataValidations count="8">
    <dataValidation type="custom" allowBlank="1" showInputMessage="1" showErrorMessage="1" sqref="H164:H173 H122:H131 H136:H145 H150:H159">
      <formula1>'Anexo 2B_Relação de Itens Contr'!#REF!*E164*D164</formula1>
    </dataValidation>
    <dataValidation type="custom" allowBlank="1" showInputMessage="1" showErrorMessage="1" sqref="I108:I117 I85:I96 I104:I105 I67:I82">
      <formula1>F108*'Anexo 2B_Relação de Itens Contr'!#REF!*E108</formula1>
    </dataValidation>
    <dataValidation type="custom" allowBlank="1" showInputMessage="1" showErrorMessage="1" sqref="I43:I52 I29:I39 I15:I25">
      <formula1>H43*G43*F43</formula1>
    </dataValidation>
    <dataValidation type="list" allowBlank="1" showInputMessage="1" showErrorMessage="1" errorTitle="Valor inválido" error="Favor selecionar a situação caível dentre as opções." sqref="B15:B24 B150:B159 B71:B80 B29:B38 B43:B52 B57:B66 B85:B94 B108:B117 B122:B131 B99:B103 B136:B145 B164:B173">
      <formula1>$B$260:$B$263</formula1>
    </dataValidation>
    <dataValidation type="list" allowBlank="1" showInputMessage="1" showErrorMessage="1" sqref="C164:C173 C150:C159 C71:C80 C29:C38 C43:C52 C57:C66 C85:C94 C108:C117 C122:C131 C99:C103 C136:C145 C15:C24">
      <formula1>$C$259:$C$261</formula1>
    </dataValidation>
    <dataValidation type="decimal" operator="greaterThan" allowBlank="1" showInputMessage="1" showErrorMessage="1" errorTitle="Valor negativo ou nulo" sqref="H15:H24 H29:H38 H43:H52 G57:G66 H85:H94 H99:H103 H108:H117 G71:G80">
      <formula1>0</formula1>
    </dataValidation>
    <dataValidation type="whole" operator="greaterThan" allowBlank="1" showInputMessage="1" showErrorMessage="1" errorTitle="Valor inválido" error="Favor inserir valor inteiro maior do que zero." sqref="F15:G24 F29:G38 F43:G52 F57:F66 F85:G94 F99:G103 F108:G117 F122:G131 F136:G145 F164:G173 F71:F80 F150:G159">
      <formula1>0</formula1>
    </dataValidation>
    <dataValidation type="custom" allowBlank="1" showInputMessage="1" showErrorMessage="1" sqref="H57:H66 H71:H80">
      <formula1>'Anexo 2B_Relação de Itens Contr'!#REF!*'Anexo 2B_Relação de Itens Contr'!#REF!*E57</formula1>
    </dataValidation>
  </dataValidation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16"/>
  <headerFooter alignWithMargins="0">
    <oddFooter>&amp;LRecursos Contrapartida - Anexo2&amp;C&amp;"Arial,Negrito"Remanejamento&amp;RPágina &amp;P de &amp;N</oddFooter>
  </headerFooter>
  <ignoredErrors>
    <ignoredError sqref="I53" unlockedFormula="1"/>
  </ignoredErrors>
  <drawing r:id="rId15"/>
  <legacyDrawing r:id="rId2"/>
  <tableParts>
    <tablePart r:id="rId12"/>
    <tablePart r:id="rId9"/>
    <tablePart r:id="rId3"/>
    <tablePart r:id="rId7"/>
    <tablePart r:id="rId6"/>
    <tablePart r:id="rId8"/>
    <tablePart r:id="rId13"/>
    <tablePart r:id="rId11"/>
    <tablePart r:id="rId14"/>
    <tablePart r:id="rId5"/>
    <tablePart r:id="rId4"/>
    <tablePart r:id="rId10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1:J53"/>
  <sheetViews>
    <sheetView showGridLines="0" showZeros="0" showOutlineSymbols="0" zoomScalePageLayoutView="0" workbookViewId="0" topLeftCell="A12">
      <selection activeCell="E31" sqref="E31"/>
    </sheetView>
  </sheetViews>
  <sheetFormatPr defaultColWidth="9.140625" defaultRowHeight="12.75"/>
  <cols>
    <col min="1" max="1" width="3.28125" style="22" customWidth="1"/>
    <col min="2" max="2" width="49.421875" style="22" customWidth="1"/>
    <col min="3" max="3" width="25.00390625" style="22" customWidth="1"/>
    <col min="4" max="4" width="10.8515625" style="22" customWidth="1"/>
    <col min="5" max="6" width="25.00390625" style="22" customWidth="1"/>
    <col min="7" max="7" width="10.8515625" style="22" customWidth="1"/>
    <col min="8" max="8" width="25.00390625" style="22" customWidth="1"/>
    <col min="9" max="9" width="13.28125" style="22" customWidth="1"/>
    <col min="10" max="16384" width="9.140625" style="22" customWidth="1"/>
  </cols>
  <sheetData>
    <row r="1" spans="1:10" ht="15" customHeight="1">
      <c r="A1" s="413" t="s">
        <v>132</v>
      </c>
      <c r="B1" s="413"/>
      <c r="C1" s="413"/>
      <c r="D1" s="413"/>
      <c r="E1" s="413"/>
      <c r="F1" s="413"/>
      <c r="G1" s="413"/>
      <c r="H1" s="413"/>
      <c r="I1" s="28"/>
      <c r="J1" s="28"/>
    </row>
    <row r="2" spans="1:8" ht="15" customHeight="1">
      <c r="A2" s="413" t="s">
        <v>127</v>
      </c>
      <c r="B2" s="413"/>
      <c r="C2" s="413"/>
      <c r="D2" s="413"/>
      <c r="E2" s="413"/>
      <c r="F2" s="413"/>
      <c r="G2" s="413"/>
      <c r="H2" s="413"/>
    </row>
    <row r="3" spans="2:8" ht="15">
      <c r="B3" s="23"/>
      <c r="C3" s="25"/>
      <c r="D3" s="25"/>
      <c r="E3" s="23"/>
      <c r="F3" s="23"/>
      <c r="G3" s="23"/>
      <c r="H3" s="23"/>
    </row>
    <row r="4" spans="2:8" ht="15.75">
      <c r="B4" s="429" t="s">
        <v>105</v>
      </c>
      <c r="C4" s="394"/>
      <c r="D4" s="394"/>
      <c r="E4" s="394"/>
      <c r="F4" s="394"/>
      <c r="G4" s="394"/>
      <c r="H4" s="394"/>
    </row>
    <row r="5" spans="2:8" ht="15">
      <c r="B5" s="428"/>
      <c r="C5" s="428"/>
      <c r="D5" s="428"/>
      <c r="E5" s="428"/>
      <c r="F5" s="428"/>
      <c r="G5" s="428"/>
      <c r="H5" s="428"/>
    </row>
    <row r="6" spans="2:9" ht="15">
      <c r="B6" s="45" t="s">
        <v>0</v>
      </c>
      <c r="C6" s="427">
        <f>1ºPASSO!E12</f>
        <v>0</v>
      </c>
      <c r="D6" s="427"/>
      <c r="E6" s="427"/>
      <c r="F6" s="427"/>
      <c r="G6" s="427"/>
      <c r="H6" s="427"/>
      <c r="I6" s="26"/>
    </row>
    <row r="7" spans="2:9" ht="15">
      <c r="B7" s="45" t="s">
        <v>1</v>
      </c>
      <c r="C7" s="427">
        <f>1ºPASSO!E13</f>
        <v>0</v>
      </c>
      <c r="D7" s="427"/>
      <c r="E7" s="427"/>
      <c r="F7" s="427"/>
      <c r="G7" s="427"/>
      <c r="H7" s="427"/>
      <c r="I7" s="26"/>
    </row>
    <row r="8" spans="2:9" ht="15">
      <c r="B8" s="46" t="s">
        <v>90</v>
      </c>
      <c r="C8" s="417">
        <f>1ºPASSO!E14</f>
        <v>0</v>
      </c>
      <c r="D8" s="417"/>
      <c r="E8" s="417"/>
      <c r="F8" s="417"/>
      <c r="G8" s="417"/>
      <c r="H8" s="417"/>
      <c r="I8" s="27"/>
    </row>
    <row r="9" spans="2:9" ht="30" customHeight="1">
      <c r="B9" s="276" t="s">
        <v>124</v>
      </c>
      <c r="C9" s="427">
        <f>1ºPASSO!E15</f>
        <v>0</v>
      </c>
      <c r="D9" s="427"/>
      <c r="E9" s="427"/>
      <c r="F9" s="427"/>
      <c r="G9" s="427"/>
      <c r="H9" s="427"/>
      <c r="I9" s="27"/>
    </row>
    <row r="10" spans="2:8" ht="15.75" thickBot="1">
      <c r="B10" s="424"/>
      <c r="C10" s="424"/>
      <c r="D10" s="424"/>
      <c r="E10" s="424"/>
      <c r="F10" s="424"/>
      <c r="G10" s="424"/>
      <c r="H10" s="424"/>
    </row>
    <row r="11" spans="2:8" ht="25.5" customHeight="1" thickBot="1">
      <c r="B11" s="420" t="s">
        <v>63</v>
      </c>
      <c r="C11" s="449"/>
      <c r="D11" s="449"/>
      <c r="E11" s="421"/>
      <c r="F11" s="421"/>
      <c r="G11" s="422"/>
      <c r="H11" s="423"/>
    </row>
    <row r="12" spans="2:8" s="40" customFormat="1" ht="41.25" customHeight="1" thickBot="1">
      <c r="B12" s="127" t="s">
        <v>55</v>
      </c>
      <c r="C12" s="129" t="s">
        <v>59</v>
      </c>
      <c r="D12" s="130" t="s">
        <v>85</v>
      </c>
      <c r="E12" s="128" t="s">
        <v>61</v>
      </c>
      <c r="F12" s="60" t="s">
        <v>60</v>
      </c>
      <c r="G12" s="130" t="s">
        <v>86</v>
      </c>
      <c r="H12" s="57" t="s">
        <v>62</v>
      </c>
    </row>
    <row r="13" spans="2:8" s="42" customFormat="1" ht="24.75" customHeight="1">
      <c r="B13" s="55" t="s">
        <v>9</v>
      </c>
      <c r="C13" s="123">
        <f>'Anexo 1B_Usos e Fontes Contr'!C16</f>
        <v>0</v>
      </c>
      <c r="D13" s="145" t="e">
        <f aca="true" t="shared" si="0" ref="D13:D24">C13/$C$25</f>
        <v>#DIV/0!</v>
      </c>
      <c r="E13" s="123">
        <f aca="true" t="shared" si="1" ref="E13:E25">C13-F13</f>
        <v>0</v>
      </c>
      <c r="F13" s="123">
        <f>'Anexo 2B_Relação de Itens Contr'!I25</f>
        <v>0</v>
      </c>
      <c r="G13" s="145" t="e">
        <f aca="true" t="shared" si="2" ref="G13:G24">F13/$F$25</f>
        <v>#DIV/0!</v>
      </c>
      <c r="H13" s="124">
        <f>'Anexo 1B_Usos e Fontes Contr'!D16</f>
        <v>0</v>
      </c>
    </row>
    <row r="14" spans="2:8" s="42" customFormat="1" ht="24.75" customHeight="1">
      <c r="B14" s="54" t="s">
        <v>10</v>
      </c>
      <c r="C14" s="125">
        <f>'Anexo 1B_Usos e Fontes Contr'!C17</f>
        <v>0</v>
      </c>
      <c r="D14" s="145" t="e">
        <f t="shared" si="0"/>
        <v>#DIV/0!</v>
      </c>
      <c r="E14" s="123">
        <f t="shared" si="1"/>
        <v>0</v>
      </c>
      <c r="F14" s="125">
        <f>'Anexo 2B_Relação de Itens Contr'!I39</f>
        <v>0</v>
      </c>
      <c r="G14" s="145" t="e">
        <f t="shared" si="2"/>
        <v>#DIV/0!</v>
      </c>
      <c r="H14" s="126">
        <f>'Anexo 1B_Usos e Fontes Contr'!D17</f>
        <v>0</v>
      </c>
    </row>
    <row r="15" spans="2:8" s="42" customFormat="1" ht="24.75" customHeight="1">
      <c r="B15" s="54" t="s">
        <v>12</v>
      </c>
      <c r="C15" s="125">
        <f>'Anexo 1B_Usos e Fontes Contr'!C19</f>
        <v>0</v>
      </c>
      <c r="D15" s="145" t="e">
        <f t="shared" si="0"/>
        <v>#DIV/0!</v>
      </c>
      <c r="E15" s="123">
        <f t="shared" si="1"/>
        <v>0</v>
      </c>
      <c r="F15" s="125">
        <f>'Anexo 2B_Relação de Itens Contr'!H132</f>
        <v>0</v>
      </c>
      <c r="G15" s="145" t="e">
        <f t="shared" si="2"/>
        <v>#DIV/0!</v>
      </c>
      <c r="H15" s="126">
        <f>'Anexo 1B_Usos e Fontes Contr'!D19</f>
        <v>0</v>
      </c>
    </row>
    <row r="16" spans="2:8" s="42" customFormat="1" ht="24.75" customHeight="1">
      <c r="B16" s="54" t="s">
        <v>118</v>
      </c>
      <c r="C16" s="125">
        <f>'Anexo 1B_Usos e Fontes Contr'!C20</f>
        <v>0</v>
      </c>
      <c r="D16" s="145" t="e">
        <f t="shared" si="0"/>
        <v>#DIV/0!</v>
      </c>
      <c r="E16" s="123">
        <f>C16-F16</f>
        <v>0</v>
      </c>
      <c r="F16" s="125">
        <f>'Anexo 2B_Relação de Itens Contr'!H67</f>
        <v>0</v>
      </c>
      <c r="G16" s="145" t="e">
        <f t="shared" si="2"/>
        <v>#DIV/0!</v>
      </c>
      <c r="H16" s="126">
        <f>'Anexo 1B_Usos e Fontes Contr'!D20</f>
        <v>0</v>
      </c>
    </row>
    <row r="17" spans="2:8" s="42" customFormat="1" ht="24.75" customHeight="1">
      <c r="B17" s="54" t="s">
        <v>14</v>
      </c>
      <c r="C17" s="125">
        <f>'Anexo 1B_Usos e Fontes Contr'!C21</f>
        <v>0</v>
      </c>
      <c r="D17" s="145" t="e">
        <f t="shared" si="0"/>
        <v>#DIV/0!</v>
      </c>
      <c r="E17" s="123">
        <f t="shared" si="1"/>
        <v>0</v>
      </c>
      <c r="F17" s="125">
        <f>'Anexo 2B_Relação de Itens Contr'!H81</f>
        <v>0</v>
      </c>
      <c r="G17" s="145" t="e">
        <f t="shared" si="2"/>
        <v>#DIV/0!</v>
      </c>
      <c r="H17" s="126">
        <f>'Anexo 1B_Usos e Fontes Contr'!D21</f>
        <v>0</v>
      </c>
    </row>
    <row r="18" spans="2:8" s="42" customFormat="1" ht="24.75" customHeight="1">
      <c r="B18" s="54" t="s">
        <v>15</v>
      </c>
      <c r="C18" s="125">
        <f>'Anexo 1B_Usos e Fontes Contr'!C18</f>
        <v>0</v>
      </c>
      <c r="D18" s="145" t="e">
        <f t="shared" si="0"/>
        <v>#DIV/0!</v>
      </c>
      <c r="E18" s="123">
        <f t="shared" si="1"/>
        <v>0</v>
      </c>
      <c r="F18" s="125">
        <f>'Anexo 2B_Relação de Itens Contr'!I118</f>
        <v>0</v>
      </c>
      <c r="G18" s="145" t="e">
        <f t="shared" si="2"/>
        <v>#DIV/0!</v>
      </c>
      <c r="H18" s="126">
        <f>'Anexo 1B_Usos e Fontes Contr'!D18</f>
        <v>0</v>
      </c>
    </row>
    <row r="19" spans="2:8" s="42" customFormat="1" ht="24.75" customHeight="1">
      <c r="B19" s="54" t="s">
        <v>57</v>
      </c>
      <c r="C19" s="125">
        <f>'Anexo 1B_Usos e Fontes Contr'!C22</f>
        <v>0</v>
      </c>
      <c r="D19" s="145" t="e">
        <f t="shared" si="0"/>
        <v>#DIV/0!</v>
      </c>
      <c r="E19" s="123">
        <f t="shared" si="1"/>
        <v>0</v>
      </c>
      <c r="F19" s="125">
        <f>'Anexo 2B_Relação de Itens Contr'!I53</f>
        <v>0</v>
      </c>
      <c r="G19" s="145" t="e">
        <f t="shared" si="2"/>
        <v>#DIV/0!</v>
      </c>
      <c r="H19" s="126">
        <f>'Anexo 1B_Usos e Fontes Contr'!D22</f>
        <v>0</v>
      </c>
    </row>
    <row r="20" spans="2:8" s="42" customFormat="1" ht="24.75" customHeight="1">
      <c r="B20" s="54" t="s">
        <v>58</v>
      </c>
      <c r="C20" s="125">
        <f>'Anexo 1B_Usos e Fontes Contr'!C23</f>
        <v>0</v>
      </c>
      <c r="D20" s="145" t="e">
        <f t="shared" si="0"/>
        <v>#DIV/0!</v>
      </c>
      <c r="E20" s="123">
        <f t="shared" si="1"/>
        <v>0</v>
      </c>
      <c r="F20" s="125">
        <f>'Anexo 2B_Relação de Itens Contr'!I95</f>
        <v>0</v>
      </c>
      <c r="G20" s="145" t="e">
        <f t="shared" si="2"/>
        <v>#DIV/0!</v>
      </c>
      <c r="H20" s="126">
        <f>'Anexo 1B_Usos e Fontes Contr'!D23</f>
        <v>0</v>
      </c>
    </row>
    <row r="21" spans="2:8" s="42" customFormat="1" ht="24.75" customHeight="1">
      <c r="B21" s="54" t="s">
        <v>119</v>
      </c>
      <c r="C21" s="125">
        <f>'Anexo 1B_Usos e Fontes Contr'!C24</f>
        <v>0</v>
      </c>
      <c r="D21" s="145" t="e">
        <f t="shared" si="0"/>
        <v>#DIV/0!</v>
      </c>
      <c r="E21" s="123">
        <f>C21-F21</f>
        <v>0</v>
      </c>
      <c r="F21" s="125">
        <f>'Anexo 2B_Relação de Itens Contr'!I104</f>
        <v>0</v>
      </c>
      <c r="G21" s="145" t="e">
        <f t="shared" si="2"/>
        <v>#DIV/0!</v>
      </c>
      <c r="H21" s="126">
        <f>'Anexo 1B_Usos e Fontes Contr'!D24</f>
        <v>0</v>
      </c>
    </row>
    <row r="22" spans="1:8" s="43" customFormat="1" ht="24.75" customHeight="1">
      <c r="A22" s="135"/>
      <c r="B22" s="54" t="s">
        <v>114</v>
      </c>
      <c r="C22" s="125">
        <f>'Anexo 1B_Usos e Fontes Contr'!C25</f>
        <v>0</v>
      </c>
      <c r="D22" s="145" t="e">
        <f t="shared" si="0"/>
        <v>#DIV/0!</v>
      </c>
      <c r="E22" s="123">
        <f>C22-F22</f>
        <v>0</v>
      </c>
      <c r="F22" s="125">
        <f>'Anexo 2B_Relação de Itens Contr'!H146</f>
        <v>0</v>
      </c>
      <c r="G22" s="145" t="e">
        <f t="shared" si="2"/>
        <v>#DIV/0!</v>
      </c>
      <c r="H22" s="126">
        <f>'Anexo 1B_Usos e Fontes Contr'!D25</f>
        <v>0</v>
      </c>
    </row>
    <row r="23" spans="2:8" ht="19.5" customHeight="1">
      <c r="B23" s="54" t="s">
        <v>113</v>
      </c>
      <c r="C23" s="125">
        <f>'Anexo 1B_Usos e Fontes Contr'!C26</f>
        <v>0</v>
      </c>
      <c r="D23" s="145" t="e">
        <f t="shared" si="0"/>
        <v>#DIV/0!</v>
      </c>
      <c r="E23" s="123">
        <f t="shared" si="1"/>
        <v>0</v>
      </c>
      <c r="F23" s="125">
        <f>'Anexo 2B_Relação de Itens Contr'!H160</f>
        <v>0</v>
      </c>
      <c r="G23" s="145" t="e">
        <f t="shared" si="2"/>
        <v>#DIV/0!</v>
      </c>
      <c r="H23" s="126">
        <f>'Anexo 1B_Usos e Fontes Contr'!D26</f>
        <v>0</v>
      </c>
    </row>
    <row r="24" spans="2:8" ht="15">
      <c r="B24" s="133" t="s">
        <v>8</v>
      </c>
      <c r="C24" s="131">
        <f>'Anexo 1B_Usos e Fontes Contr'!C27</f>
        <v>0</v>
      </c>
      <c r="D24" s="145" t="e">
        <f t="shared" si="0"/>
        <v>#DIV/0!</v>
      </c>
      <c r="E24" s="132">
        <f t="shared" si="1"/>
        <v>0</v>
      </c>
      <c r="F24" s="131">
        <f>'Anexo 2B_Relação de Itens Contr'!H174</f>
        <v>0</v>
      </c>
      <c r="G24" s="145" t="e">
        <f t="shared" si="2"/>
        <v>#DIV/0!</v>
      </c>
      <c r="H24" s="134">
        <f>'Anexo 1B_Usos e Fontes Contr'!D27</f>
        <v>0</v>
      </c>
    </row>
    <row r="25" spans="2:8" ht="16.5" thickBot="1">
      <c r="B25" s="241" t="s">
        <v>41</v>
      </c>
      <c r="C25" s="237">
        <f>SUM(C13:C24)</f>
        <v>0</v>
      </c>
      <c r="D25" s="242" t="e">
        <f>SUM(D13:D24)</f>
        <v>#DIV/0!</v>
      </c>
      <c r="E25" s="237">
        <f t="shared" si="1"/>
        <v>0</v>
      </c>
      <c r="F25" s="243">
        <f>SUM(F13:F24)</f>
        <v>0</v>
      </c>
      <c r="G25" s="238" t="e">
        <f>SUM(G13:G24)</f>
        <v>#DIV/0!</v>
      </c>
      <c r="H25" s="244">
        <f>SUM(H13:H24)</f>
        <v>0</v>
      </c>
    </row>
    <row r="26" ht="15.75">
      <c r="B26" s="107"/>
    </row>
    <row r="27" spans="2:8" ht="12.75">
      <c r="B27" s="106" t="s">
        <v>20</v>
      </c>
      <c r="E27" s="450"/>
      <c r="F27" s="450"/>
      <c r="G27" s="450"/>
      <c r="H27" s="450"/>
    </row>
    <row r="28" spans="5:8" ht="12.75">
      <c r="E28" s="450"/>
      <c r="F28" s="450"/>
      <c r="G28" s="450"/>
      <c r="H28" s="450"/>
    </row>
    <row r="29" spans="5:8" ht="12.75">
      <c r="E29" s="451"/>
      <c r="F29" s="451"/>
      <c r="G29" s="451"/>
      <c r="H29" s="451"/>
    </row>
    <row r="30" spans="5:8" ht="12.75">
      <c r="E30" s="419" t="s">
        <v>135</v>
      </c>
      <c r="F30" s="419"/>
      <c r="G30" s="419"/>
      <c r="H30" s="419"/>
    </row>
    <row r="47" ht="12.75" hidden="1"/>
    <row r="48" ht="12.75" hidden="1"/>
    <row r="49" ht="12.75" hidden="1"/>
    <row r="51" ht="12.75">
      <c r="B51" s="22" t="s">
        <v>18</v>
      </c>
    </row>
    <row r="52" ht="12.75">
      <c r="B52" s="22" t="s">
        <v>19</v>
      </c>
    </row>
    <row r="53" ht="12.75">
      <c r="B53" s="22" t="s">
        <v>21</v>
      </c>
    </row>
  </sheetData>
  <sheetProtection/>
  <mergeCells count="12">
    <mergeCell ref="B4:H4"/>
    <mergeCell ref="B5:H5"/>
    <mergeCell ref="E27:H29"/>
    <mergeCell ref="A1:H1"/>
    <mergeCell ref="A2:H2"/>
    <mergeCell ref="E30:H30"/>
    <mergeCell ref="C6:H6"/>
    <mergeCell ref="C7:H7"/>
    <mergeCell ref="C8:H8"/>
    <mergeCell ref="C9:H9"/>
    <mergeCell ref="B10:H10"/>
    <mergeCell ref="B11:H11"/>
  </mergeCells>
  <conditionalFormatting sqref="F25:H25 B26 G13:H24 B13:E25">
    <cfRule type="expression" priority="2" dxfId="0" stopIfTrue="1">
      <formula>$E13="Não"</formula>
    </cfRule>
  </conditionalFormatting>
  <printOptions/>
  <pageMargins left="0.25" right="0.25" top="0.75" bottom="0.75" header="0.3" footer="0.3"/>
  <pageSetup fitToHeight="0" fitToWidth="0" horizontalDpi="600" verticalDpi="600" orientation="landscape" paperSize="9" scale="75" r:id="rId2"/>
  <ignoredErrors>
    <ignoredError sqref="E25" formula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56"/>
  <sheetViews>
    <sheetView showGridLines="0" showZeros="0" zoomScalePageLayoutView="0" workbookViewId="0" topLeftCell="A14">
      <selection activeCell="F48" sqref="F48:H48"/>
    </sheetView>
  </sheetViews>
  <sheetFormatPr defaultColWidth="9.140625" defaultRowHeight="12.75"/>
  <cols>
    <col min="1" max="1" width="9.140625" style="80" customWidth="1"/>
    <col min="2" max="2" width="10.57421875" style="80" customWidth="1"/>
    <col min="3" max="3" width="7.7109375" style="80" customWidth="1"/>
    <col min="4" max="6" width="9.140625" style="80" customWidth="1"/>
    <col min="7" max="7" width="6.57421875" style="80" customWidth="1"/>
    <col min="8" max="8" width="10.140625" style="80" customWidth="1"/>
    <col min="9" max="9" width="11.00390625" style="80" customWidth="1"/>
    <col min="10" max="16384" width="9.140625" style="80" customWidth="1"/>
  </cols>
  <sheetData>
    <row r="1" spans="1:10" ht="12.75">
      <c r="A1" s="83"/>
      <c r="B1" s="84"/>
      <c r="C1" s="84"/>
      <c r="D1" s="84"/>
      <c r="E1" s="84"/>
      <c r="F1" s="84"/>
      <c r="G1" s="84"/>
      <c r="H1" s="84"/>
      <c r="I1" s="84"/>
      <c r="J1" s="85"/>
    </row>
    <row r="2" spans="1:10" ht="18" customHeight="1">
      <c r="A2" s="86"/>
      <c r="B2" s="87"/>
      <c r="C2" s="87"/>
      <c r="D2" s="460"/>
      <c r="E2" s="460"/>
      <c r="F2" s="460"/>
      <c r="G2" s="460"/>
      <c r="H2" s="460"/>
      <c r="I2" s="460"/>
      <c r="J2" s="461"/>
    </row>
    <row r="3" spans="1:10" ht="12.75" customHeight="1">
      <c r="A3" s="86"/>
      <c r="B3" s="87"/>
      <c r="C3" s="87"/>
      <c r="D3" s="460"/>
      <c r="E3" s="460"/>
      <c r="F3" s="460"/>
      <c r="G3" s="460"/>
      <c r="H3" s="460"/>
      <c r="I3" s="460"/>
      <c r="J3" s="461"/>
    </row>
    <row r="4" spans="1:10" ht="12.75">
      <c r="A4" s="86"/>
      <c r="B4" s="87"/>
      <c r="C4" s="87"/>
      <c r="D4" s="460"/>
      <c r="E4" s="460"/>
      <c r="F4" s="460"/>
      <c r="G4" s="460"/>
      <c r="H4" s="460"/>
      <c r="I4" s="460"/>
      <c r="J4" s="461"/>
    </row>
    <row r="5" spans="1:10" ht="18">
      <c r="A5" s="86"/>
      <c r="B5" s="87"/>
      <c r="C5" s="87"/>
      <c r="D5" s="458"/>
      <c r="E5" s="458"/>
      <c r="F5" s="458"/>
      <c r="G5" s="458"/>
      <c r="H5" s="458"/>
      <c r="I5" s="458"/>
      <c r="J5" s="459"/>
    </row>
    <row r="6" spans="1:10" ht="12.75">
      <c r="A6" s="86"/>
      <c r="B6" s="87"/>
      <c r="C6" s="87"/>
      <c r="D6" s="87"/>
      <c r="E6" s="87"/>
      <c r="F6" s="87"/>
      <c r="G6" s="87"/>
      <c r="H6" s="87"/>
      <c r="I6" s="87"/>
      <c r="J6" s="88"/>
    </row>
    <row r="7" spans="1:10" ht="12.75" customHeight="1">
      <c r="A7" s="86"/>
      <c r="B7" s="221"/>
      <c r="C7" s="221"/>
      <c r="D7" s="221"/>
      <c r="E7" s="221"/>
      <c r="F7" s="221"/>
      <c r="G7" s="221"/>
      <c r="H7" s="221"/>
      <c r="I7" s="221"/>
      <c r="J7" s="88"/>
    </row>
    <row r="8" spans="1:10" ht="12.75" customHeight="1">
      <c r="A8" s="86"/>
      <c r="B8" s="221"/>
      <c r="C8" s="221"/>
      <c r="D8" s="221"/>
      <c r="E8" s="221"/>
      <c r="F8" s="221"/>
      <c r="G8" s="221"/>
      <c r="H8" s="221"/>
      <c r="I8" s="221"/>
      <c r="J8" s="88"/>
    </row>
    <row r="9" spans="1:10" ht="12.75" customHeight="1">
      <c r="A9" s="86"/>
      <c r="B9" s="221"/>
      <c r="C9" s="222"/>
      <c r="D9" s="221"/>
      <c r="E9" s="221"/>
      <c r="F9" s="221"/>
      <c r="G9" s="221"/>
      <c r="H9" s="221"/>
      <c r="I9" s="221"/>
      <c r="J9" s="88"/>
    </row>
    <row r="10" spans="1:10" ht="20.25">
      <c r="A10" s="86"/>
      <c r="B10" s="221"/>
      <c r="C10" s="221"/>
      <c r="D10" s="221"/>
      <c r="E10" s="221"/>
      <c r="F10" s="221"/>
      <c r="G10" s="221"/>
      <c r="H10" s="221"/>
      <c r="I10" s="221"/>
      <c r="J10" s="203"/>
    </row>
    <row r="11" spans="1:10" ht="20.25" customHeight="1">
      <c r="A11" s="455" t="s">
        <v>97</v>
      </c>
      <c r="B11" s="456"/>
      <c r="C11" s="456"/>
      <c r="D11" s="456"/>
      <c r="E11" s="456"/>
      <c r="F11" s="456"/>
      <c r="G11" s="456"/>
      <c r="H11" s="456"/>
      <c r="I11" s="456"/>
      <c r="J11" s="457"/>
    </row>
    <row r="12" spans="1:10" ht="12.75">
      <c r="A12" s="455"/>
      <c r="B12" s="456"/>
      <c r="C12" s="456"/>
      <c r="D12" s="456"/>
      <c r="E12" s="456"/>
      <c r="F12" s="456"/>
      <c r="G12" s="456"/>
      <c r="H12" s="456"/>
      <c r="I12" s="456"/>
      <c r="J12" s="457"/>
    </row>
    <row r="13" spans="1:10" ht="12.75">
      <c r="A13" s="455"/>
      <c r="B13" s="456"/>
      <c r="C13" s="456"/>
      <c r="D13" s="456"/>
      <c r="E13" s="456"/>
      <c r="F13" s="456"/>
      <c r="G13" s="456"/>
      <c r="H13" s="456"/>
      <c r="I13" s="456"/>
      <c r="J13" s="457"/>
    </row>
    <row r="14" spans="1:10" ht="12.75">
      <c r="A14" s="455"/>
      <c r="B14" s="456"/>
      <c r="C14" s="456"/>
      <c r="D14" s="456"/>
      <c r="E14" s="456"/>
      <c r="F14" s="456"/>
      <c r="G14" s="456"/>
      <c r="H14" s="456"/>
      <c r="I14" s="456"/>
      <c r="J14" s="457"/>
    </row>
    <row r="15" spans="1:10" ht="12.75">
      <c r="A15" s="455"/>
      <c r="B15" s="456"/>
      <c r="C15" s="456"/>
      <c r="D15" s="456"/>
      <c r="E15" s="456"/>
      <c r="F15" s="456"/>
      <c r="G15" s="456"/>
      <c r="H15" s="456"/>
      <c r="I15" s="456"/>
      <c r="J15" s="457"/>
    </row>
    <row r="16" spans="1:10" ht="12.75" customHeight="1">
      <c r="A16" s="455"/>
      <c r="B16" s="456"/>
      <c r="C16" s="456"/>
      <c r="D16" s="456"/>
      <c r="E16" s="456"/>
      <c r="F16" s="456"/>
      <c r="G16" s="456"/>
      <c r="H16" s="456"/>
      <c r="I16" s="456"/>
      <c r="J16" s="457"/>
    </row>
    <row r="17" spans="1:10" ht="12.75" customHeight="1">
      <c r="A17" s="455"/>
      <c r="B17" s="456"/>
      <c r="C17" s="456"/>
      <c r="D17" s="456"/>
      <c r="E17" s="456"/>
      <c r="F17" s="456"/>
      <c r="G17" s="456"/>
      <c r="H17" s="456"/>
      <c r="I17" s="456"/>
      <c r="J17" s="457"/>
    </row>
    <row r="18" spans="1:10" ht="12.75" customHeight="1">
      <c r="A18" s="455"/>
      <c r="B18" s="456"/>
      <c r="C18" s="456"/>
      <c r="D18" s="456"/>
      <c r="E18" s="456"/>
      <c r="F18" s="456"/>
      <c r="G18" s="456"/>
      <c r="H18" s="456"/>
      <c r="I18" s="456"/>
      <c r="J18" s="457"/>
    </row>
    <row r="19" spans="1:10" ht="12.75" customHeight="1">
      <c r="A19" s="455"/>
      <c r="B19" s="456"/>
      <c r="C19" s="456"/>
      <c r="D19" s="456"/>
      <c r="E19" s="456"/>
      <c r="F19" s="456"/>
      <c r="G19" s="456"/>
      <c r="H19" s="456"/>
      <c r="I19" s="456"/>
      <c r="J19" s="457"/>
    </row>
    <row r="20" spans="1:10" ht="12.75" customHeight="1">
      <c r="A20" s="455"/>
      <c r="B20" s="456"/>
      <c r="C20" s="456"/>
      <c r="D20" s="456"/>
      <c r="E20" s="456"/>
      <c r="F20" s="456"/>
      <c r="G20" s="456"/>
      <c r="H20" s="456"/>
      <c r="I20" s="456"/>
      <c r="J20" s="457"/>
    </row>
    <row r="21" spans="1:10" ht="12.75" customHeight="1">
      <c r="A21" s="455"/>
      <c r="B21" s="456"/>
      <c r="C21" s="456"/>
      <c r="D21" s="456"/>
      <c r="E21" s="456"/>
      <c r="F21" s="456"/>
      <c r="G21" s="456"/>
      <c r="H21" s="456"/>
      <c r="I21" s="456"/>
      <c r="J21" s="457"/>
    </row>
    <row r="22" spans="1:10" ht="12.75" customHeight="1">
      <c r="A22" s="455"/>
      <c r="B22" s="456"/>
      <c r="C22" s="456"/>
      <c r="D22" s="456"/>
      <c r="E22" s="456"/>
      <c r="F22" s="456"/>
      <c r="G22" s="456"/>
      <c r="H22" s="456"/>
      <c r="I22" s="456"/>
      <c r="J22" s="457"/>
    </row>
    <row r="23" spans="1:10" ht="12.75" customHeight="1">
      <c r="A23" s="455"/>
      <c r="B23" s="456"/>
      <c r="C23" s="456"/>
      <c r="D23" s="456"/>
      <c r="E23" s="456"/>
      <c r="F23" s="456"/>
      <c r="G23" s="456"/>
      <c r="H23" s="456"/>
      <c r="I23" s="456"/>
      <c r="J23" s="457"/>
    </row>
    <row r="24" spans="1:10" ht="12.75" customHeight="1">
      <c r="A24" s="455"/>
      <c r="B24" s="456"/>
      <c r="C24" s="456"/>
      <c r="D24" s="456"/>
      <c r="E24" s="456"/>
      <c r="F24" s="456"/>
      <c r="G24" s="456"/>
      <c r="H24" s="456"/>
      <c r="I24" s="456"/>
      <c r="J24" s="457"/>
    </row>
    <row r="25" spans="1:16" ht="12.75" customHeight="1">
      <c r="A25" s="455"/>
      <c r="B25" s="456"/>
      <c r="C25" s="456"/>
      <c r="D25" s="456"/>
      <c r="E25" s="456"/>
      <c r="F25" s="456"/>
      <c r="G25" s="456"/>
      <c r="H25" s="456"/>
      <c r="I25" s="456"/>
      <c r="J25" s="457"/>
      <c r="K25" s="89"/>
      <c r="L25" s="89"/>
      <c r="M25" s="89"/>
      <c r="N25" s="89"/>
      <c r="O25" s="89"/>
      <c r="P25" s="89"/>
    </row>
    <row r="26" spans="1:16" ht="12.75" customHeight="1">
      <c r="A26" s="453" t="s">
        <v>98</v>
      </c>
      <c r="B26" s="453"/>
      <c r="C26" s="453"/>
      <c r="D26" s="453"/>
      <c r="E26" s="453"/>
      <c r="F26" s="453"/>
      <c r="G26" s="453"/>
      <c r="H26" s="453"/>
      <c r="I26" s="453"/>
      <c r="J26" s="454"/>
      <c r="K26" s="89"/>
      <c r="L26" s="89"/>
      <c r="M26" s="89"/>
      <c r="N26" s="89"/>
      <c r="O26" s="89"/>
      <c r="P26" s="89"/>
    </row>
    <row r="27" spans="1:22" ht="12.75" customHeight="1">
      <c r="A27" s="453"/>
      <c r="B27" s="453"/>
      <c r="C27" s="453"/>
      <c r="D27" s="453"/>
      <c r="E27" s="453"/>
      <c r="F27" s="453"/>
      <c r="G27" s="453"/>
      <c r="H27" s="453"/>
      <c r="I27" s="453"/>
      <c r="J27" s="454"/>
      <c r="K27" s="89"/>
      <c r="L27" s="89"/>
      <c r="M27" s="89"/>
      <c r="N27" s="89"/>
      <c r="O27" s="89"/>
      <c r="P27" s="89"/>
      <c r="R27" s="89"/>
      <c r="S27" s="89"/>
      <c r="T27" s="89"/>
      <c r="U27" s="89"/>
      <c r="V27" s="89"/>
    </row>
    <row r="28" spans="1:22" ht="12.75" customHeight="1">
      <c r="A28" s="453"/>
      <c r="B28" s="453"/>
      <c r="C28" s="453"/>
      <c r="D28" s="453"/>
      <c r="E28" s="453"/>
      <c r="F28" s="453"/>
      <c r="G28" s="453"/>
      <c r="H28" s="453"/>
      <c r="I28" s="453"/>
      <c r="J28" s="454"/>
      <c r="K28" s="89"/>
      <c r="L28" s="89"/>
      <c r="M28" s="279" t="s">
        <v>69</v>
      </c>
      <c r="N28" s="279"/>
      <c r="O28" s="279"/>
      <c r="P28" s="89"/>
      <c r="R28" s="89"/>
      <c r="S28" s="89"/>
      <c r="T28" s="89"/>
      <c r="U28" s="89"/>
      <c r="V28" s="89"/>
    </row>
    <row r="29" spans="1:22" ht="12.75" customHeight="1">
      <c r="A29" s="453"/>
      <c r="B29" s="453"/>
      <c r="C29" s="453"/>
      <c r="D29" s="453"/>
      <c r="E29" s="453"/>
      <c r="F29" s="453"/>
      <c r="G29" s="453"/>
      <c r="H29" s="453"/>
      <c r="I29" s="453"/>
      <c r="J29" s="454"/>
      <c r="K29" s="89"/>
      <c r="L29" s="89"/>
      <c r="M29" s="89"/>
      <c r="N29" s="89"/>
      <c r="O29" s="89"/>
      <c r="P29" s="89"/>
      <c r="R29" s="89"/>
      <c r="S29" s="89"/>
      <c r="T29" s="89"/>
      <c r="U29" s="89"/>
      <c r="V29" s="89"/>
    </row>
    <row r="30" spans="1:22" ht="12.75" customHeight="1">
      <c r="A30" s="453"/>
      <c r="B30" s="453"/>
      <c r="C30" s="453"/>
      <c r="D30" s="453"/>
      <c r="E30" s="453"/>
      <c r="F30" s="453"/>
      <c r="G30" s="453"/>
      <c r="H30" s="453"/>
      <c r="I30" s="453"/>
      <c r="J30" s="454"/>
      <c r="K30" s="89"/>
      <c r="L30" s="89"/>
      <c r="M30" s="89"/>
      <c r="N30" s="89"/>
      <c r="O30" s="89"/>
      <c r="P30" s="89"/>
      <c r="R30" s="89"/>
      <c r="S30" s="89"/>
      <c r="T30" s="89"/>
      <c r="U30" s="89"/>
      <c r="V30" s="89"/>
    </row>
    <row r="31" spans="1:22" ht="12.75" customHeight="1">
      <c r="A31" s="453"/>
      <c r="B31" s="453"/>
      <c r="C31" s="453"/>
      <c r="D31" s="453"/>
      <c r="E31" s="453"/>
      <c r="F31" s="453"/>
      <c r="G31" s="453"/>
      <c r="H31" s="453"/>
      <c r="I31" s="453"/>
      <c r="J31" s="454"/>
      <c r="K31" s="89"/>
      <c r="L31" s="89"/>
      <c r="M31" s="89"/>
      <c r="N31" s="89"/>
      <c r="O31" s="89"/>
      <c r="P31" s="89"/>
      <c r="R31" s="89"/>
      <c r="S31" s="89"/>
      <c r="T31" s="89"/>
      <c r="U31" s="89"/>
      <c r="V31" s="89"/>
    </row>
    <row r="32" spans="1:22" ht="12.75" customHeight="1">
      <c r="A32" s="453"/>
      <c r="B32" s="453"/>
      <c r="C32" s="453"/>
      <c r="D32" s="453"/>
      <c r="E32" s="453"/>
      <c r="F32" s="453"/>
      <c r="G32" s="453"/>
      <c r="H32" s="453"/>
      <c r="I32" s="453"/>
      <c r="J32" s="454"/>
      <c r="K32" s="89"/>
      <c r="L32" s="89"/>
      <c r="M32" s="89"/>
      <c r="N32" s="89"/>
      <c r="O32" s="89"/>
      <c r="P32" s="89"/>
      <c r="R32" s="89"/>
      <c r="S32" s="89"/>
      <c r="T32" s="89"/>
      <c r="U32" s="89"/>
      <c r="V32" s="89"/>
    </row>
    <row r="33" spans="1:22" ht="12.75" customHeight="1">
      <c r="A33" s="207"/>
      <c r="B33" s="208"/>
      <c r="C33" s="208"/>
      <c r="D33" s="208"/>
      <c r="E33" s="208"/>
      <c r="F33" s="208"/>
      <c r="G33" s="208"/>
      <c r="H33" s="208"/>
      <c r="I33" s="208"/>
      <c r="J33" s="209"/>
      <c r="K33" s="89"/>
      <c r="L33" s="89"/>
      <c r="M33" s="89"/>
      <c r="N33" s="89"/>
      <c r="O33" s="89"/>
      <c r="P33" s="89"/>
      <c r="R33" s="89"/>
      <c r="S33" s="89"/>
      <c r="T33" s="89"/>
      <c r="U33" s="89"/>
      <c r="V33" s="89"/>
    </row>
    <row r="34" spans="1:22" ht="12.75" customHeight="1">
      <c r="A34" s="207"/>
      <c r="B34" s="208"/>
      <c r="C34" s="208"/>
      <c r="D34" s="208"/>
      <c r="E34" s="208"/>
      <c r="F34" s="208"/>
      <c r="G34" s="208"/>
      <c r="H34" s="208"/>
      <c r="I34" s="208"/>
      <c r="J34" s="209"/>
      <c r="K34" s="89"/>
      <c r="L34" s="89"/>
      <c r="M34" s="89"/>
      <c r="N34" s="89"/>
      <c r="O34" s="89"/>
      <c r="P34" s="89"/>
      <c r="R34" s="89"/>
      <c r="S34" s="89"/>
      <c r="T34" s="89"/>
      <c r="U34" s="89"/>
      <c r="V34" s="89"/>
    </row>
    <row r="35" spans="1:22" ht="12.75" customHeight="1">
      <c r="A35" s="204"/>
      <c r="B35" s="205"/>
      <c r="C35" s="205"/>
      <c r="D35" s="205"/>
      <c r="E35" s="205"/>
      <c r="F35" s="205"/>
      <c r="G35" s="205"/>
      <c r="H35" s="205"/>
      <c r="I35" s="205"/>
      <c r="J35" s="206"/>
      <c r="K35" s="89"/>
      <c r="L35" s="89"/>
      <c r="M35" s="89"/>
      <c r="N35" s="89"/>
      <c r="O35" s="89"/>
      <c r="P35" s="89"/>
      <c r="R35" s="89"/>
      <c r="S35" s="89"/>
      <c r="T35" s="89"/>
      <c r="U35" s="89"/>
      <c r="V35" s="89"/>
    </row>
    <row r="36" spans="1:22" ht="12.75" customHeight="1">
      <c r="A36" s="204"/>
      <c r="B36" s="225" t="s">
        <v>82</v>
      </c>
      <c r="C36" s="225">
        <f>1ºPASSO!E12</f>
        <v>0</v>
      </c>
      <c r="D36" s="225"/>
      <c r="E36" s="224"/>
      <c r="F36" s="224"/>
      <c r="G36" s="223"/>
      <c r="H36" s="212"/>
      <c r="I36" s="212"/>
      <c r="J36" s="219"/>
      <c r="K36" s="89"/>
      <c r="L36" s="89"/>
      <c r="M36" s="89"/>
      <c r="N36" s="89"/>
      <c r="O36" s="89"/>
      <c r="P36" s="89"/>
      <c r="R36" s="89"/>
      <c r="S36" s="89"/>
      <c r="T36" s="89"/>
      <c r="U36" s="89"/>
      <c r="V36" s="89"/>
    </row>
    <row r="37" spans="1:16" ht="12.75" customHeight="1">
      <c r="A37" s="204"/>
      <c r="B37" s="213" t="s">
        <v>83</v>
      </c>
      <c r="C37" s="213">
        <f>1ºPASSO!E13</f>
        <v>0</v>
      </c>
      <c r="D37" s="220"/>
      <c r="E37" s="220"/>
      <c r="F37" s="220"/>
      <c r="G37" s="212"/>
      <c r="H37" s="212"/>
      <c r="I37" s="212"/>
      <c r="J37" s="219"/>
      <c r="K37" s="89"/>
      <c r="L37" s="89"/>
      <c r="M37" s="89"/>
      <c r="N37" s="89"/>
      <c r="O37" s="89"/>
      <c r="P37" s="89"/>
    </row>
    <row r="38" spans="1:16" ht="12.75" customHeight="1">
      <c r="A38" s="204"/>
      <c r="B38" s="210" t="s">
        <v>95</v>
      </c>
      <c r="C38" s="210"/>
      <c r="D38" s="210"/>
      <c r="E38" s="210"/>
      <c r="F38" s="220"/>
      <c r="G38" s="220"/>
      <c r="H38" s="220"/>
      <c r="I38" s="212"/>
      <c r="J38" s="219"/>
      <c r="K38" s="89"/>
      <c r="L38" s="89"/>
      <c r="M38" s="89"/>
      <c r="N38" s="89"/>
      <c r="O38" s="89"/>
      <c r="P38" s="89"/>
    </row>
    <row r="39" spans="1:16" ht="12.75" customHeight="1">
      <c r="A39" s="204"/>
      <c r="B39" s="211" t="s">
        <v>96</v>
      </c>
      <c r="C39" s="220"/>
      <c r="D39" s="220"/>
      <c r="E39" s="220"/>
      <c r="F39" s="220"/>
      <c r="G39" s="220"/>
      <c r="H39" s="212"/>
      <c r="I39" s="212"/>
      <c r="J39" s="219"/>
      <c r="K39" s="89"/>
      <c r="L39" s="89"/>
      <c r="M39" s="89"/>
      <c r="N39" s="89"/>
      <c r="O39" s="89"/>
      <c r="P39" s="89"/>
    </row>
    <row r="40" spans="1:16" ht="12.75" customHeight="1">
      <c r="A40" s="204"/>
      <c r="B40" s="205"/>
      <c r="C40" s="205"/>
      <c r="D40" s="205"/>
      <c r="E40" s="205"/>
      <c r="F40" s="205"/>
      <c r="G40" s="205"/>
      <c r="H40" s="205"/>
      <c r="I40" s="205"/>
      <c r="J40" s="206"/>
      <c r="K40" s="89"/>
      <c r="L40" s="89"/>
      <c r="M40" s="89"/>
      <c r="N40" s="89"/>
      <c r="O40" s="89"/>
      <c r="P40" s="89"/>
    </row>
    <row r="41" spans="1:17" ht="12.75" customHeight="1">
      <c r="A41" s="86"/>
      <c r="B41" s="87"/>
      <c r="C41" s="87"/>
      <c r="D41" s="87"/>
      <c r="E41" s="87"/>
      <c r="F41" s="87"/>
      <c r="G41" s="87"/>
      <c r="H41" s="87"/>
      <c r="I41" s="87"/>
      <c r="J41" s="88"/>
      <c r="K41" s="89"/>
      <c r="L41" s="89"/>
      <c r="M41" s="89"/>
      <c r="N41" s="89"/>
      <c r="O41" s="462"/>
      <c r="P41" s="462"/>
      <c r="Q41" s="462"/>
    </row>
    <row r="42" spans="1:16" ht="12.75" customHeight="1">
      <c r="A42" s="86"/>
      <c r="B42" s="87"/>
      <c r="C42" s="87"/>
      <c r="D42" s="90"/>
      <c r="E42" s="87"/>
      <c r="F42" s="87"/>
      <c r="G42" s="87"/>
      <c r="H42" s="87"/>
      <c r="I42" s="87"/>
      <c r="J42" s="88"/>
      <c r="K42" s="89"/>
      <c r="L42" s="89"/>
      <c r="M42" s="89"/>
      <c r="N42" s="89"/>
      <c r="O42" s="89"/>
      <c r="P42" s="89"/>
    </row>
    <row r="43" spans="1:16" ht="12.75" customHeight="1">
      <c r="A43" s="214"/>
      <c r="B43" s="196"/>
      <c r="C43" s="196"/>
      <c r="D43" s="196"/>
      <c r="E43" s="196"/>
      <c r="F43" s="196"/>
      <c r="G43" s="196"/>
      <c r="H43" s="196"/>
      <c r="I43" s="196"/>
      <c r="J43" s="215"/>
      <c r="K43" s="89"/>
      <c r="L43" s="89"/>
      <c r="M43" s="89"/>
      <c r="N43" s="89"/>
      <c r="O43" s="89"/>
      <c r="P43" s="89"/>
    </row>
    <row r="44" spans="1:16" ht="12.75" customHeight="1">
      <c r="A44" s="214"/>
      <c r="B44" s="196"/>
      <c r="C44" s="196"/>
      <c r="D44" s="196"/>
      <c r="E44" s="196"/>
      <c r="F44" s="196"/>
      <c r="G44" s="196"/>
      <c r="H44" s="196"/>
      <c r="I44" s="196"/>
      <c r="J44" s="215"/>
      <c r="K44" s="89"/>
      <c r="L44" s="89"/>
      <c r="M44" s="89"/>
      <c r="N44" s="89"/>
      <c r="O44" s="89"/>
      <c r="P44" s="89"/>
    </row>
    <row r="45" spans="1:10" ht="12.75">
      <c r="A45" s="214"/>
      <c r="B45" s="196"/>
      <c r="C45" s="196"/>
      <c r="D45" s="196"/>
      <c r="E45" s="196"/>
      <c r="F45" s="196"/>
      <c r="G45" s="196"/>
      <c r="H45" s="196"/>
      <c r="I45" s="196"/>
      <c r="J45" s="215"/>
    </row>
    <row r="46" spans="1:10" ht="12.75">
      <c r="A46" s="214"/>
      <c r="B46" s="196"/>
      <c r="C46" s="196"/>
      <c r="D46" s="196"/>
      <c r="E46" s="196"/>
      <c r="F46" s="196"/>
      <c r="G46" s="196"/>
      <c r="H46" s="196"/>
      <c r="I46" s="196"/>
      <c r="J46" s="215"/>
    </row>
    <row r="47" spans="1:10" ht="12.75">
      <c r="A47" s="214"/>
      <c r="B47" s="196"/>
      <c r="C47" s="196"/>
      <c r="D47" s="196"/>
      <c r="E47" s="196"/>
      <c r="F47" s="196"/>
      <c r="G47" s="196"/>
      <c r="H47" s="196"/>
      <c r="I47" s="196"/>
      <c r="J47" s="215"/>
    </row>
    <row r="48" spans="1:10" ht="14.25">
      <c r="A48" s="214"/>
      <c r="B48" s="196"/>
      <c r="C48" s="196"/>
      <c r="D48" s="196"/>
      <c r="E48" s="196"/>
      <c r="F48" s="464" t="str">
        <f>1ºPASSO!N8</f>
        <v>Versão: Maio 2024</v>
      </c>
      <c r="G48" s="464"/>
      <c r="H48" s="464"/>
      <c r="I48" s="196"/>
      <c r="J48" s="215"/>
    </row>
    <row r="49" spans="1:10" ht="12.75">
      <c r="A49" s="214"/>
      <c r="B49" s="196"/>
      <c r="C49" s="196"/>
      <c r="D49" s="196"/>
      <c r="E49" s="196"/>
      <c r="F49" s="196"/>
      <c r="G49" s="196"/>
      <c r="H49" s="196"/>
      <c r="I49" s="196"/>
      <c r="J49" s="215"/>
    </row>
    <row r="50" spans="1:10" ht="12.75">
      <c r="A50" s="216"/>
      <c r="B50" s="217"/>
      <c r="C50" s="217"/>
      <c r="D50" s="217"/>
      <c r="E50" s="217"/>
      <c r="F50" s="217"/>
      <c r="G50" s="217"/>
      <c r="H50" s="217"/>
      <c r="I50" s="217"/>
      <c r="J50" s="218"/>
    </row>
    <row r="51" spans="1:10" ht="12.75">
      <c r="A51" s="253"/>
      <c r="B51" s="156"/>
      <c r="C51" s="156"/>
      <c r="D51" s="154"/>
      <c r="E51" s="463"/>
      <c r="F51" s="463"/>
      <c r="G51" s="463"/>
      <c r="H51" s="463"/>
      <c r="I51" s="463"/>
      <c r="J51" s="463"/>
    </row>
    <row r="52" spans="1:10" ht="12.75">
      <c r="A52" s="253"/>
      <c r="B52" s="156"/>
      <c r="C52" s="156"/>
      <c r="D52" s="154"/>
      <c r="E52" s="463"/>
      <c r="F52" s="463"/>
      <c r="G52" s="463"/>
      <c r="H52" s="463"/>
      <c r="I52" s="463"/>
      <c r="J52" s="463"/>
    </row>
    <row r="53" spans="1:10" ht="12.75">
      <c r="A53" s="253"/>
      <c r="B53" s="156"/>
      <c r="C53" s="156"/>
      <c r="D53" s="154"/>
      <c r="E53" s="156"/>
      <c r="F53" s="156"/>
      <c r="G53" s="156"/>
      <c r="H53" s="452"/>
      <c r="I53" s="452"/>
      <c r="J53" s="452"/>
    </row>
    <row r="54" spans="1:10" ht="12.75">
      <c r="A54" s="156"/>
      <c r="B54" s="156"/>
      <c r="C54" s="156"/>
      <c r="D54" s="154"/>
      <c r="E54" s="254"/>
      <c r="F54" s="156"/>
      <c r="G54" s="156"/>
      <c r="H54" s="156"/>
      <c r="I54" s="156"/>
      <c r="J54" s="156"/>
    </row>
    <row r="55" spans="1:10" ht="12.75">
      <c r="A55" s="156"/>
      <c r="B55" s="156"/>
      <c r="C55" s="156"/>
      <c r="D55" s="156"/>
      <c r="E55" s="156"/>
      <c r="F55" s="156"/>
      <c r="G55" s="156"/>
      <c r="H55" s="156"/>
      <c r="I55" s="156"/>
      <c r="J55" s="156"/>
    </row>
    <row r="56" spans="1:10" ht="12.75">
      <c r="A56" s="156"/>
      <c r="B56" s="156"/>
      <c r="C56" s="156"/>
      <c r="D56" s="156"/>
      <c r="E56" s="156"/>
      <c r="F56" s="156"/>
      <c r="G56" s="156"/>
      <c r="H56" s="156"/>
      <c r="I56" s="156"/>
      <c r="J56" s="156"/>
    </row>
  </sheetData>
  <sheetProtection/>
  <mergeCells count="10">
    <mergeCell ref="H53:J53"/>
    <mergeCell ref="A26:J32"/>
    <mergeCell ref="A11:J25"/>
    <mergeCell ref="D5:J5"/>
    <mergeCell ref="M28:O28"/>
    <mergeCell ref="D2:J4"/>
    <mergeCell ref="O41:Q41"/>
    <mergeCell ref="E51:J51"/>
    <mergeCell ref="F48:H48"/>
    <mergeCell ref="E52:J5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4:Q43"/>
  <sheetViews>
    <sheetView showGridLines="0" showZeros="0" showOutlineSymbols="0" zoomScalePageLayoutView="0" workbookViewId="0" topLeftCell="A1">
      <selection activeCell="B4" sqref="B4:P4"/>
    </sheetView>
  </sheetViews>
  <sheetFormatPr defaultColWidth="9.140625" defaultRowHeight="12.75"/>
  <cols>
    <col min="1" max="1" width="3.28125" style="74" customWidth="1"/>
    <col min="2" max="3" width="9.140625" style="74" customWidth="1"/>
    <col min="4" max="4" width="11.28125" style="74" customWidth="1"/>
    <col min="5" max="8" width="9.140625" style="74" customWidth="1"/>
    <col min="9" max="9" width="12.421875" style="74" customWidth="1"/>
    <col min="10" max="10" width="9.28125" style="74" customWidth="1"/>
    <col min="11" max="16384" width="9.140625" style="74" customWidth="1"/>
  </cols>
  <sheetData>
    <row r="1" ht="12.75"/>
    <row r="2" ht="12.75"/>
    <row r="3" ht="12.75"/>
    <row r="4" spans="2:16" ht="12.75">
      <c r="B4" s="282" t="s">
        <v>128</v>
      </c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</row>
    <row r="5" spans="2:16" ht="12.75">
      <c r="B5" s="282" t="s">
        <v>127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</row>
    <row r="6" spans="2:16" ht="12.75">
      <c r="B6" s="279" t="s">
        <v>64</v>
      </c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</row>
    <row r="7" spans="3:11" ht="13.5" thickBot="1">
      <c r="C7" s="73"/>
      <c r="D7" s="73"/>
      <c r="E7" s="73"/>
      <c r="F7" s="73"/>
      <c r="G7" s="73"/>
      <c r="H7" s="73"/>
      <c r="I7" s="73"/>
      <c r="J7" s="73"/>
      <c r="K7" s="73"/>
    </row>
    <row r="8" spans="2:16" s="77" customFormat="1" ht="12.75">
      <c r="B8" s="320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2"/>
    </row>
    <row r="9" spans="2:16" s="79" customFormat="1" ht="14.25" customHeight="1">
      <c r="B9" s="314" t="s">
        <v>92</v>
      </c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6"/>
    </row>
    <row r="10" spans="2:16" s="79" customFormat="1" ht="14.25" customHeight="1">
      <c r="B10" s="317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9"/>
    </row>
    <row r="11" spans="2:16" s="79" customFormat="1" ht="14.25" customHeight="1">
      <c r="B11" s="317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9"/>
    </row>
    <row r="12" spans="2:16" s="79" customFormat="1" ht="14.25" customHeight="1">
      <c r="B12" s="317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9"/>
    </row>
    <row r="13" spans="2:16" s="79" customFormat="1" ht="12.75">
      <c r="B13" s="186"/>
      <c r="C13" s="309" t="s">
        <v>9</v>
      </c>
      <c r="D13" s="309"/>
      <c r="E13" s="309"/>
      <c r="F13" s="309"/>
      <c r="G13" s="187"/>
      <c r="H13" s="309" t="s">
        <v>6</v>
      </c>
      <c r="I13" s="309"/>
      <c r="J13" s="309"/>
      <c r="K13" s="309"/>
      <c r="L13" s="263"/>
      <c r="M13" s="188"/>
      <c r="N13" s="188"/>
      <c r="O13" s="188"/>
      <c r="P13" s="189"/>
    </row>
    <row r="14" spans="2:16" s="79" customFormat="1" ht="12.75">
      <c r="B14" s="190"/>
      <c r="C14" s="293" t="s">
        <v>22</v>
      </c>
      <c r="D14" s="293"/>
      <c r="E14" s="307">
        <v>0</v>
      </c>
      <c r="F14" s="308"/>
      <c r="G14" s="188"/>
      <c r="H14" s="293" t="s">
        <v>22</v>
      </c>
      <c r="I14" s="293"/>
      <c r="J14" s="307">
        <v>0</v>
      </c>
      <c r="K14" s="308"/>
      <c r="L14" s="302" t="s">
        <v>24</v>
      </c>
      <c r="M14" s="302"/>
      <c r="N14" s="191"/>
      <c r="O14" s="191"/>
      <c r="P14" s="189"/>
    </row>
    <row r="15" spans="2:16" s="79" customFormat="1" ht="12.75">
      <c r="B15" s="190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9"/>
    </row>
    <row r="16" spans="2:16" s="79" customFormat="1" ht="12.75">
      <c r="B16" s="190"/>
      <c r="C16" s="309" t="s">
        <v>10</v>
      </c>
      <c r="D16" s="309"/>
      <c r="E16" s="309"/>
      <c r="F16" s="309"/>
      <c r="G16" s="188"/>
      <c r="H16" s="309" t="s">
        <v>7</v>
      </c>
      <c r="I16" s="309"/>
      <c r="J16" s="309"/>
      <c r="K16" s="309"/>
      <c r="L16" s="188"/>
      <c r="M16" s="188"/>
      <c r="N16" s="188"/>
      <c r="O16" s="188"/>
      <c r="P16" s="189"/>
    </row>
    <row r="17" spans="2:16" s="79" customFormat="1" ht="12.75">
      <c r="B17" s="190"/>
      <c r="C17" s="293" t="s">
        <v>22</v>
      </c>
      <c r="D17" s="293"/>
      <c r="E17" s="307">
        <v>0</v>
      </c>
      <c r="F17" s="308"/>
      <c r="G17" s="188"/>
      <c r="H17" s="293" t="s">
        <v>22</v>
      </c>
      <c r="I17" s="293"/>
      <c r="J17" s="307">
        <v>0</v>
      </c>
      <c r="K17" s="308"/>
      <c r="L17" s="188"/>
      <c r="M17" s="188"/>
      <c r="N17" s="188"/>
      <c r="O17" s="188"/>
      <c r="P17" s="189"/>
    </row>
    <row r="18" spans="2:16" s="79" customFormat="1" ht="12.75">
      <c r="B18" s="190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9"/>
    </row>
    <row r="19" spans="2:16" s="79" customFormat="1" ht="12.75">
      <c r="B19" s="190"/>
      <c r="C19" s="309" t="s">
        <v>15</v>
      </c>
      <c r="D19" s="309"/>
      <c r="E19" s="309"/>
      <c r="F19" s="309"/>
      <c r="G19" s="188"/>
      <c r="H19" s="309" t="s">
        <v>28</v>
      </c>
      <c r="I19" s="309"/>
      <c r="J19" s="309"/>
      <c r="K19" s="309"/>
      <c r="L19" s="188"/>
      <c r="M19" s="188"/>
      <c r="N19" s="188"/>
      <c r="O19" s="188"/>
      <c r="P19" s="189"/>
    </row>
    <row r="20" spans="2:16" s="79" customFormat="1" ht="15.75" customHeight="1">
      <c r="B20" s="190"/>
      <c r="C20" s="293" t="s">
        <v>22</v>
      </c>
      <c r="D20" s="293"/>
      <c r="E20" s="307">
        <v>0</v>
      </c>
      <c r="F20" s="308"/>
      <c r="G20" s="188"/>
      <c r="H20" s="293" t="s">
        <v>22</v>
      </c>
      <c r="I20" s="293"/>
      <c r="J20" s="307">
        <v>0</v>
      </c>
      <c r="K20" s="308"/>
      <c r="L20" s="188"/>
      <c r="M20" s="188"/>
      <c r="N20" s="188"/>
      <c r="O20" s="188"/>
      <c r="P20" s="189"/>
    </row>
    <row r="21" spans="2:16" s="79" customFormat="1" ht="12.75">
      <c r="B21" s="190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9"/>
    </row>
    <row r="22" spans="2:16" s="79" customFormat="1" ht="12.75">
      <c r="B22" s="190"/>
      <c r="C22" s="309" t="s">
        <v>12</v>
      </c>
      <c r="D22" s="309"/>
      <c r="E22" s="309"/>
      <c r="F22" s="309"/>
      <c r="G22" s="188"/>
      <c r="H22" s="175" t="s">
        <v>8</v>
      </c>
      <c r="I22" s="175"/>
      <c r="J22" s="194"/>
      <c r="K22" s="194"/>
      <c r="L22" s="188"/>
      <c r="M22" s="188"/>
      <c r="N22" s="188"/>
      <c r="O22" s="188"/>
      <c r="P22" s="189"/>
    </row>
    <row r="23" spans="2:16" s="79" customFormat="1" ht="12.75">
      <c r="B23" s="190"/>
      <c r="C23" s="293" t="s">
        <v>22</v>
      </c>
      <c r="D23" s="293"/>
      <c r="E23" s="307">
        <v>0</v>
      </c>
      <c r="F23" s="308"/>
      <c r="G23" s="188"/>
      <c r="H23" s="293" t="s">
        <v>22</v>
      </c>
      <c r="I23" s="293"/>
      <c r="J23" s="307">
        <v>0</v>
      </c>
      <c r="K23" s="308"/>
      <c r="L23" s="188"/>
      <c r="M23" s="188"/>
      <c r="N23" s="188"/>
      <c r="O23" s="188"/>
      <c r="P23" s="189"/>
    </row>
    <row r="24" spans="2:16" s="79" customFormat="1" ht="12.75">
      <c r="B24" s="190"/>
      <c r="C24" s="188"/>
      <c r="D24" s="188"/>
      <c r="E24" s="188"/>
      <c r="F24" s="188"/>
      <c r="G24" s="188"/>
      <c r="H24" s="188"/>
      <c r="I24" s="188"/>
      <c r="J24" s="188"/>
      <c r="K24" s="188"/>
      <c r="L24" s="302" t="s">
        <v>23</v>
      </c>
      <c r="M24" s="302"/>
      <c r="N24" s="191"/>
      <c r="O24" s="191"/>
      <c r="P24" s="189"/>
    </row>
    <row r="25" spans="2:16" s="79" customFormat="1" ht="12.75">
      <c r="B25" s="190"/>
      <c r="C25" s="309" t="s">
        <v>13</v>
      </c>
      <c r="D25" s="309"/>
      <c r="E25" s="309"/>
      <c r="F25" s="309"/>
      <c r="G25" s="188"/>
      <c r="H25" s="175" t="s">
        <v>112</v>
      </c>
      <c r="I25" s="175"/>
      <c r="J25" s="175"/>
      <c r="K25" s="175"/>
      <c r="L25" s="191"/>
      <c r="M25" s="191"/>
      <c r="N25" s="191"/>
      <c r="O25" s="191"/>
      <c r="P25" s="189"/>
    </row>
    <row r="26" spans="2:16" s="79" customFormat="1" ht="12.75">
      <c r="B26" s="190"/>
      <c r="C26" s="293" t="s">
        <v>22</v>
      </c>
      <c r="D26" s="293"/>
      <c r="E26" s="323">
        <v>0</v>
      </c>
      <c r="F26" s="308"/>
      <c r="G26" s="188"/>
      <c r="H26" s="293" t="s">
        <v>22</v>
      </c>
      <c r="I26" s="293"/>
      <c r="J26" s="307">
        <v>0</v>
      </c>
      <c r="K26" s="308"/>
      <c r="L26" s="191"/>
      <c r="M26" s="191"/>
      <c r="N26" s="191"/>
      <c r="O26" s="191"/>
      <c r="P26" s="189"/>
    </row>
    <row r="27" spans="2:16" s="79" customFormat="1" ht="12.75">
      <c r="B27" s="190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9"/>
    </row>
    <row r="28" spans="2:16" s="79" customFormat="1" ht="12.75">
      <c r="B28" s="190"/>
      <c r="C28" s="309" t="s">
        <v>14</v>
      </c>
      <c r="D28" s="309"/>
      <c r="E28" s="309"/>
      <c r="F28" s="309"/>
      <c r="G28" s="188"/>
      <c r="H28" s="175" t="s">
        <v>113</v>
      </c>
      <c r="I28" s="175"/>
      <c r="J28" s="175"/>
      <c r="K28" s="175"/>
      <c r="L28" s="188"/>
      <c r="M28" s="188"/>
      <c r="N28" s="188"/>
      <c r="O28" s="188"/>
      <c r="P28" s="189"/>
    </row>
    <row r="29" spans="2:16" s="79" customFormat="1" ht="12.75">
      <c r="B29" s="190"/>
      <c r="C29" s="293" t="s">
        <v>22</v>
      </c>
      <c r="D29" s="293"/>
      <c r="E29" s="307">
        <v>0</v>
      </c>
      <c r="F29" s="308"/>
      <c r="G29" s="188"/>
      <c r="H29" s="293" t="s">
        <v>22</v>
      </c>
      <c r="I29" s="293"/>
      <c r="J29" s="307">
        <v>0</v>
      </c>
      <c r="K29" s="308"/>
      <c r="L29" s="188"/>
      <c r="M29" s="188"/>
      <c r="N29" s="188"/>
      <c r="O29" s="188"/>
      <c r="P29" s="188"/>
    </row>
    <row r="30" spans="2:16" s="79" customFormat="1" ht="12.75">
      <c r="B30" s="190"/>
      <c r="C30" s="192"/>
      <c r="D30" s="192"/>
      <c r="E30" s="193"/>
      <c r="F30" s="193"/>
      <c r="G30" s="188"/>
      <c r="H30" s="175"/>
      <c r="I30" s="175"/>
      <c r="J30" s="175"/>
      <c r="K30" s="175"/>
      <c r="L30" s="188"/>
      <c r="M30" s="188"/>
      <c r="N30" s="188"/>
      <c r="O30" s="188"/>
      <c r="P30" s="188"/>
    </row>
    <row r="31" spans="2:16" s="77" customFormat="1" ht="12.75">
      <c r="B31" s="195"/>
      <c r="C31" s="196"/>
      <c r="D31" s="196"/>
      <c r="E31" s="196"/>
      <c r="F31" s="196"/>
      <c r="G31" s="196"/>
      <c r="H31" s="196"/>
      <c r="I31" s="196"/>
      <c r="J31" s="196"/>
      <c r="K31" s="305" t="s">
        <v>93</v>
      </c>
      <c r="L31" s="305"/>
      <c r="M31" s="305"/>
      <c r="N31" s="306"/>
      <c r="O31" s="303">
        <f>E14+E17+E20+E23+E26+E29+J14+J17+J20+J23+J26+J29</f>
        <v>0</v>
      </c>
      <c r="P31" s="304"/>
    </row>
    <row r="32" spans="2:16" ht="13.5" thickBot="1">
      <c r="B32" s="311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3"/>
    </row>
    <row r="34" spans="2:17" ht="12.75"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</row>
    <row r="35" spans="2:17" ht="12.75"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</row>
    <row r="36" spans="2:17" ht="12.75"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</row>
    <row r="37" spans="2:17" ht="12.75"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</row>
    <row r="38" spans="2:17" ht="12.75">
      <c r="B38" s="310"/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</row>
    <row r="39" ht="12.75">
      <c r="C39" s="80"/>
    </row>
    <row r="40" ht="12.75">
      <c r="C40" s="80"/>
    </row>
    <row r="41" ht="12.75">
      <c r="C41" s="80"/>
    </row>
    <row r="42" ht="12.75">
      <c r="C42" s="80"/>
    </row>
    <row r="43" ht="12.75">
      <c r="C43" s="80"/>
    </row>
  </sheetData>
  <sheetProtection/>
  <mergeCells count="44">
    <mergeCell ref="C22:F22"/>
    <mergeCell ref="C25:F25"/>
    <mergeCell ref="C28:F28"/>
    <mergeCell ref="H16:K16"/>
    <mergeCell ref="C14:D14"/>
    <mergeCell ref="E14:F14"/>
    <mergeCell ref="E26:F26"/>
    <mergeCell ref="J23:K23"/>
    <mergeCell ref="B4:P4"/>
    <mergeCell ref="B5:P5"/>
    <mergeCell ref="B6:P6"/>
    <mergeCell ref="E17:F17"/>
    <mergeCell ref="B9:P12"/>
    <mergeCell ref="C13:F13"/>
    <mergeCell ref="L14:M14"/>
    <mergeCell ref="B8:P8"/>
    <mergeCell ref="H13:K13"/>
    <mergeCell ref="B34:Q38"/>
    <mergeCell ref="H19:K19"/>
    <mergeCell ref="H20:I20"/>
    <mergeCell ref="J20:K20"/>
    <mergeCell ref="B32:P32"/>
    <mergeCell ref="E20:F20"/>
    <mergeCell ref="C23:D23"/>
    <mergeCell ref="E23:F23"/>
    <mergeCell ref="C20:D20"/>
    <mergeCell ref="H26:I26"/>
    <mergeCell ref="C29:D29"/>
    <mergeCell ref="E29:F29"/>
    <mergeCell ref="H14:I14"/>
    <mergeCell ref="J14:K14"/>
    <mergeCell ref="J17:K17"/>
    <mergeCell ref="C16:F16"/>
    <mergeCell ref="C26:D26"/>
    <mergeCell ref="C17:D17"/>
    <mergeCell ref="C19:F19"/>
    <mergeCell ref="H23:I23"/>
    <mergeCell ref="L24:M24"/>
    <mergeCell ref="H17:I17"/>
    <mergeCell ref="O31:P31"/>
    <mergeCell ref="K31:N31"/>
    <mergeCell ref="J26:K26"/>
    <mergeCell ref="H29:I29"/>
    <mergeCell ref="J29:K2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4:P37"/>
  <sheetViews>
    <sheetView showGridLines="0" showZeros="0" showOutlineSymbols="0" workbookViewId="0" topLeftCell="A1">
      <selection activeCell="B4" sqref="B4:P4"/>
    </sheetView>
  </sheetViews>
  <sheetFormatPr defaultColWidth="9.140625" defaultRowHeight="12.75"/>
  <cols>
    <col min="1" max="1" width="3.28125" style="92" customWidth="1"/>
    <col min="2" max="3" width="9.140625" style="92" customWidth="1"/>
    <col min="4" max="4" width="11.8515625" style="92" customWidth="1"/>
    <col min="5" max="8" width="9.140625" style="92" customWidth="1"/>
    <col min="9" max="9" width="12.28125" style="92" customWidth="1"/>
    <col min="10" max="16384" width="9.140625" style="92" customWidth="1"/>
  </cols>
  <sheetData>
    <row r="1" ht="12.75"/>
    <row r="2" ht="12.75"/>
    <row r="3" ht="12.75"/>
    <row r="4" spans="2:16" ht="12.75">
      <c r="B4" s="282" t="s">
        <v>128</v>
      </c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</row>
    <row r="5" spans="2:16" ht="12.75">
      <c r="B5" s="334" t="s">
        <v>129</v>
      </c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</row>
    <row r="6" spans="2:16" ht="12.75">
      <c r="B6" s="335" t="s">
        <v>64</v>
      </c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</row>
    <row r="7" spans="3:11" ht="13.5" thickBot="1">
      <c r="C7" s="91"/>
      <c r="D7" s="91"/>
      <c r="E7" s="91"/>
      <c r="F7" s="91"/>
      <c r="G7" s="91"/>
      <c r="H7" s="91"/>
      <c r="I7" s="91"/>
      <c r="J7" s="91"/>
      <c r="K7" s="91"/>
    </row>
    <row r="8" spans="2:16" s="93" customFormat="1" ht="12.75">
      <c r="B8" s="337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9"/>
    </row>
    <row r="9" spans="2:16" s="94" customFormat="1" ht="12.75">
      <c r="B9" s="327" t="s">
        <v>91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9"/>
    </row>
    <row r="10" spans="2:16" s="94" customFormat="1" ht="12.75">
      <c r="B10" s="330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2"/>
    </row>
    <row r="11" spans="2:16" s="94" customFormat="1" ht="12.75">
      <c r="B11" s="330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2"/>
    </row>
    <row r="12" spans="2:16" s="94" customFormat="1" ht="12.75">
      <c r="B12" s="330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2"/>
    </row>
    <row r="13" spans="2:16" s="94" customFormat="1" ht="12.75">
      <c r="B13" s="174"/>
      <c r="C13" s="175"/>
      <c r="D13" s="175"/>
      <c r="E13" s="175"/>
      <c r="F13" s="175"/>
      <c r="G13" s="175"/>
      <c r="H13" s="176"/>
      <c r="I13" s="176"/>
      <c r="J13" s="176"/>
      <c r="K13" s="176"/>
      <c r="L13" s="176"/>
      <c r="M13" s="176"/>
      <c r="N13" s="176"/>
      <c r="O13" s="176"/>
      <c r="P13" s="177"/>
    </row>
    <row r="14" spans="2:16" s="94" customFormat="1" ht="12.75">
      <c r="B14" s="178"/>
      <c r="C14" s="175" t="s">
        <v>9</v>
      </c>
      <c r="D14" s="175"/>
      <c r="E14" s="175"/>
      <c r="F14" s="175"/>
      <c r="G14" s="176"/>
      <c r="H14" s="175" t="s">
        <v>6</v>
      </c>
      <c r="I14" s="175"/>
      <c r="J14" s="175"/>
      <c r="K14" s="175"/>
      <c r="L14" s="176"/>
      <c r="M14" s="176"/>
      <c r="N14" s="176"/>
      <c r="O14" s="176"/>
      <c r="P14" s="177"/>
    </row>
    <row r="15" spans="2:16" s="94" customFormat="1" ht="12.75">
      <c r="B15" s="178"/>
      <c r="C15" s="333" t="s">
        <v>22</v>
      </c>
      <c r="D15" s="333"/>
      <c r="E15" s="307">
        <v>0</v>
      </c>
      <c r="F15" s="308"/>
      <c r="G15" s="176"/>
      <c r="H15" s="333" t="s">
        <v>22</v>
      </c>
      <c r="I15" s="333"/>
      <c r="J15" s="307">
        <v>0</v>
      </c>
      <c r="K15" s="308"/>
      <c r="L15" s="336" t="s">
        <v>25</v>
      </c>
      <c r="M15" s="336"/>
      <c r="N15" s="180"/>
      <c r="O15" s="180"/>
      <c r="P15" s="177"/>
    </row>
    <row r="16" spans="2:16" s="94" customFormat="1" ht="12.75">
      <c r="B16" s="178"/>
      <c r="C16" s="175"/>
      <c r="D16" s="175"/>
      <c r="E16" s="175"/>
      <c r="F16" s="175"/>
      <c r="G16" s="176"/>
      <c r="H16" s="175"/>
      <c r="I16" s="175"/>
      <c r="J16" s="175"/>
      <c r="K16" s="175"/>
      <c r="L16" s="176"/>
      <c r="M16" s="176"/>
      <c r="N16" s="176"/>
      <c r="O16" s="176"/>
      <c r="P16" s="177"/>
    </row>
    <row r="17" spans="2:16" s="94" customFormat="1" ht="12.75">
      <c r="B17" s="178"/>
      <c r="C17" s="175" t="s">
        <v>10</v>
      </c>
      <c r="D17" s="175"/>
      <c r="E17" s="175"/>
      <c r="F17" s="175"/>
      <c r="G17" s="176"/>
      <c r="H17" s="175" t="s">
        <v>7</v>
      </c>
      <c r="I17" s="175"/>
      <c r="J17" s="175"/>
      <c r="K17" s="175"/>
      <c r="L17" s="176"/>
      <c r="M17" s="176"/>
      <c r="N17" s="176"/>
      <c r="O17" s="176"/>
      <c r="P17" s="177"/>
    </row>
    <row r="18" spans="2:16" s="94" customFormat="1" ht="12.75">
      <c r="B18" s="178"/>
      <c r="C18" s="333" t="s">
        <v>22</v>
      </c>
      <c r="D18" s="333"/>
      <c r="E18" s="307">
        <v>0</v>
      </c>
      <c r="F18" s="308"/>
      <c r="G18" s="176"/>
      <c r="H18" s="333" t="s">
        <v>22</v>
      </c>
      <c r="I18" s="333"/>
      <c r="J18" s="307">
        <v>0</v>
      </c>
      <c r="K18" s="308"/>
      <c r="L18" s="176"/>
      <c r="M18" s="176"/>
      <c r="N18" s="176"/>
      <c r="O18" s="176"/>
      <c r="P18" s="177"/>
    </row>
    <row r="19" spans="2:16" s="94" customFormat="1" ht="12.75">
      <c r="B19" s="178"/>
      <c r="C19" s="175"/>
      <c r="D19" s="175"/>
      <c r="E19" s="175"/>
      <c r="F19" s="175"/>
      <c r="G19" s="176"/>
      <c r="H19" s="175"/>
      <c r="I19" s="175"/>
      <c r="J19" s="175"/>
      <c r="K19" s="175"/>
      <c r="L19" s="176"/>
      <c r="M19" s="176"/>
      <c r="N19" s="176"/>
      <c r="O19" s="176"/>
      <c r="P19" s="177"/>
    </row>
    <row r="20" spans="2:16" s="94" customFormat="1" ht="12.75">
      <c r="B20" s="178"/>
      <c r="C20" s="175" t="s">
        <v>15</v>
      </c>
      <c r="D20" s="175"/>
      <c r="E20" s="175"/>
      <c r="F20" s="175"/>
      <c r="G20" s="176"/>
      <c r="H20" s="175" t="s">
        <v>8</v>
      </c>
      <c r="I20" s="175"/>
      <c r="J20" s="175"/>
      <c r="K20" s="175"/>
      <c r="L20" s="176"/>
      <c r="M20" s="176"/>
      <c r="N20" s="176"/>
      <c r="O20" s="176"/>
      <c r="P20" s="177"/>
    </row>
    <row r="21" spans="2:16" s="94" customFormat="1" ht="12.75">
      <c r="B21" s="178"/>
      <c r="C21" s="333" t="s">
        <v>22</v>
      </c>
      <c r="D21" s="333"/>
      <c r="E21" s="307">
        <v>0</v>
      </c>
      <c r="F21" s="308"/>
      <c r="G21" s="176"/>
      <c r="H21" s="333" t="s">
        <v>22</v>
      </c>
      <c r="I21" s="333"/>
      <c r="J21" s="307">
        <v>0</v>
      </c>
      <c r="K21" s="308"/>
      <c r="L21" s="176"/>
      <c r="M21" s="176"/>
      <c r="N21" s="176"/>
      <c r="O21" s="176"/>
      <c r="P21" s="177"/>
    </row>
    <row r="22" spans="2:16" s="94" customFormat="1" ht="12" customHeight="1">
      <c r="B22" s="178"/>
      <c r="C22" s="175"/>
      <c r="D22" s="175"/>
      <c r="E22" s="175"/>
      <c r="F22" s="175"/>
      <c r="G22" s="176"/>
      <c r="H22" s="175"/>
      <c r="I22" s="175"/>
      <c r="J22" s="175"/>
      <c r="K22" s="175"/>
      <c r="L22" s="176"/>
      <c r="M22" s="176"/>
      <c r="N22" s="176"/>
      <c r="O22" s="176"/>
      <c r="P22" s="177"/>
    </row>
    <row r="23" spans="2:16" s="94" customFormat="1" ht="12.75">
      <c r="B23" s="178"/>
      <c r="C23" s="175" t="s">
        <v>12</v>
      </c>
      <c r="D23" s="175"/>
      <c r="E23" s="175"/>
      <c r="F23" s="175"/>
      <c r="G23" s="176"/>
      <c r="H23" s="175" t="s">
        <v>112</v>
      </c>
      <c r="I23" s="175"/>
      <c r="J23" s="175"/>
      <c r="K23" s="175"/>
      <c r="L23" s="176"/>
      <c r="M23" s="176"/>
      <c r="N23" s="176"/>
      <c r="O23" s="176"/>
      <c r="P23" s="177"/>
    </row>
    <row r="24" spans="2:16" s="94" customFormat="1" ht="12.75">
      <c r="B24" s="178"/>
      <c r="C24" s="333" t="s">
        <v>22</v>
      </c>
      <c r="D24" s="333"/>
      <c r="E24" s="307">
        <v>0</v>
      </c>
      <c r="F24" s="308"/>
      <c r="G24" s="176"/>
      <c r="H24" s="333" t="s">
        <v>22</v>
      </c>
      <c r="I24" s="333"/>
      <c r="J24" s="307">
        <v>0</v>
      </c>
      <c r="K24" s="308"/>
      <c r="L24" s="176"/>
      <c r="M24" s="176"/>
      <c r="N24" s="176"/>
      <c r="O24" s="176"/>
      <c r="P24" s="177"/>
    </row>
    <row r="25" spans="2:16" s="94" customFormat="1" ht="12.75">
      <c r="B25" s="178"/>
      <c r="C25" s="175"/>
      <c r="D25" s="175"/>
      <c r="E25" s="175"/>
      <c r="F25" s="175"/>
      <c r="G25" s="176"/>
      <c r="H25" s="176"/>
      <c r="I25" s="176"/>
      <c r="J25" s="176"/>
      <c r="K25" s="176"/>
      <c r="L25" s="336" t="s">
        <v>26</v>
      </c>
      <c r="M25" s="336"/>
      <c r="N25" s="180"/>
      <c r="O25" s="180"/>
      <c r="P25" s="177"/>
    </row>
    <row r="26" spans="2:16" s="94" customFormat="1" ht="12.75">
      <c r="B26" s="178"/>
      <c r="C26" s="175" t="s">
        <v>13</v>
      </c>
      <c r="D26" s="175"/>
      <c r="E26" s="175"/>
      <c r="F26" s="175"/>
      <c r="G26" s="176"/>
      <c r="H26" s="175" t="s">
        <v>113</v>
      </c>
      <c r="I26" s="175"/>
      <c r="J26" s="175"/>
      <c r="K26" s="175"/>
      <c r="L26" s="176"/>
      <c r="M26" s="176"/>
      <c r="N26" s="176"/>
      <c r="O26" s="176"/>
      <c r="P26" s="177"/>
    </row>
    <row r="27" spans="2:16" s="94" customFormat="1" ht="12.75">
      <c r="B27" s="178"/>
      <c r="C27" s="333" t="s">
        <v>22</v>
      </c>
      <c r="D27" s="333"/>
      <c r="E27" s="307">
        <v>0</v>
      </c>
      <c r="F27" s="308"/>
      <c r="G27" s="176"/>
      <c r="H27" s="333" t="s">
        <v>22</v>
      </c>
      <c r="I27" s="333"/>
      <c r="J27" s="307">
        <v>0</v>
      </c>
      <c r="K27" s="308"/>
      <c r="L27" s="176"/>
      <c r="M27" s="176"/>
      <c r="N27" s="176"/>
      <c r="O27" s="176"/>
      <c r="P27" s="177"/>
    </row>
    <row r="28" spans="2:16" s="94" customFormat="1" ht="12.75">
      <c r="B28" s="178"/>
      <c r="C28" s="180"/>
      <c r="D28" s="180"/>
      <c r="E28" s="181"/>
      <c r="F28" s="181"/>
      <c r="G28" s="176"/>
      <c r="H28" s="176"/>
      <c r="I28" s="176"/>
      <c r="J28" s="176"/>
      <c r="K28" s="176"/>
      <c r="L28" s="176"/>
      <c r="M28" s="176"/>
      <c r="N28" s="176"/>
      <c r="O28" s="176"/>
      <c r="P28" s="177"/>
    </row>
    <row r="29" spans="2:16" s="94" customFormat="1" ht="12.75">
      <c r="B29" s="178"/>
      <c r="C29" s="175" t="s">
        <v>14</v>
      </c>
      <c r="D29" s="175"/>
      <c r="E29" s="179"/>
      <c r="F29" s="179"/>
      <c r="G29" s="176"/>
      <c r="H29" s="175" t="s">
        <v>28</v>
      </c>
      <c r="I29" s="175"/>
      <c r="J29" s="175"/>
      <c r="K29" s="175"/>
      <c r="L29" s="176"/>
      <c r="M29" s="176"/>
      <c r="N29" s="176"/>
      <c r="O29" s="176"/>
      <c r="P29" s="177"/>
    </row>
    <row r="30" spans="2:16" s="94" customFormat="1" ht="12.75">
      <c r="B30" s="178"/>
      <c r="C30" s="333" t="s">
        <v>22</v>
      </c>
      <c r="D30" s="333"/>
      <c r="E30" s="307">
        <v>0</v>
      </c>
      <c r="F30" s="308"/>
      <c r="G30" s="176"/>
      <c r="H30" s="333" t="s">
        <v>22</v>
      </c>
      <c r="I30" s="333"/>
      <c r="J30" s="307">
        <v>0</v>
      </c>
      <c r="K30" s="308"/>
      <c r="L30" s="176"/>
      <c r="M30" s="176"/>
      <c r="N30" s="176"/>
      <c r="O30" s="176"/>
      <c r="P30" s="177"/>
    </row>
    <row r="31" spans="2:16" s="94" customFormat="1" ht="12.75">
      <c r="B31" s="178"/>
      <c r="C31" s="180"/>
      <c r="D31" s="180"/>
      <c r="E31" s="182"/>
      <c r="F31" s="182"/>
      <c r="G31" s="176"/>
      <c r="H31" s="183"/>
      <c r="I31" s="183"/>
      <c r="J31" s="183"/>
      <c r="K31" s="183"/>
      <c r="L31" s="176"/>
      <c r="M31" s="176"/>
      <c r="N31" s="176"/>
      <c r="O31" s="176"/>
      <c r="P31" s="177"/>
    </row>
    <row r="32" spans="2:16" s="94" customFormat="1" ht="12.75">
      <c r="B32" s="178"/>
      <c r="C32" s="180"/>
      <c r="D32" s="180"/>
      <c r="E32" s="182"/>
      <c r="F32" s="182"/>
      <c r="G32" s="176"/>
      <c r="H32" s="183"/>
      <c r="I32" s="183"/>
      <c r="J32" s="183"/>
      <c r="K32" s="183"/>
      <c r="L32" s="176"/>
      <c r="M32" s="176"/>
      <c r="N32" s="176"/>
      <c r="O32" s="176"/>
      <c r="P32" s="177"/>
    </row>
    <row r="33" spans="2:16" s="94" customFormat="1" ht="12.75">
      <c r="B33" s="178"/>
      <c r="C33" s="184"/>
      <c r="D33" s="184"/>
      <c r="E33" s="185"/>
      <c r="F33" s="185"/>
      <c r="G33" s="176"/>
      <c r="H33" s="184"/>
      <c r="I33" s="184"/>
      <c r="J33" s="305" t="s">
        <v>94</v>
      </c>
      <c r="K33" s="305"/>
      <c r="L33" s="305"/>
      <c r="M33" s="305"/>
      <c r="N33" s="306"/>
      <c r="O33" s="303">
        <f>E15+E18+E21+E24+E27+E30+J15+J18+J21+J24+J27+J30</f>
        <v>0</v>
      </c>
      <c r="P33" s="304"/>
    </row>
    <row r="34" spans="2:16" s="93" customFormat="1" ht="13.5" customHeight="1" thickBot="1">
      <c r="B34" s="324"/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6"/>
    </row>
    <row r="36" spans="5:8" ht="12.75">
      <c r="E36" s="95"/>
      <c r="H36" s="96"/>
    </row>
    <row r="37" ht="12.75">
      <c r="I37" s="5"/>
    </row>
  </sheetData>
  <sheetProtection/>
  <mergeCells count="34">
    <mergeCell ref="C30:D30"/>
    <mergeCell ref="E30:F30"/>
    <mergeCell ref="H30:I30"/>
    <mergeCell ref="J18:K18"/>
    <mergeCell ref="H21:I21"/>
    <mergeCell ref="E15:F15"/>
    <mergeCell ref="C15:D15"/>
    <mergeCell ref="C27:D27"/>
    <mergeCell ref="E27:F27"/>
    <mergeCell ref="E18:F18"/>
    <mergeCell ref="C21:D21"/>
    <mergeCell ref="E21:F21"/>
    <mergeCell ref="L25:M25"/>
    <mergeCell ref="C18:D18"/>
    <mergeCell ref="J24:K24"/>
    <mergeCell ref="E24:F24"/>
    <mergeCell ref="H18:I18"/>
    <mergeCell ref="B4:P4"/>
    <mergeCell ref="B5:P5"/>
    <mergeCell ref="B6:P6"/>
    <mergeCell ref="H15:I15"/>
    <mergeCell ref="J15:K15"/>
    <mergeCell ref="L15:M15"/>
    <mergeCell ref="B8:P8"/>
    <mergeCell ref="B34:P34"/>
    <mergeCell ref="B9:P12"/>
    <mergeCell ref="O33:P33"/>
    <mergeCell ref="J33:N33"/>
    <mergeCell ref="H24:I24"/>
    <mergeCell ref="C24:D24"/>
    <mergeCell ref="J27:K27"/>
    <mergeCell ref="J30:K30"/>
    <mergeCell ref="H27:I27"/>
    <mergeCell ref="J21:K2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6:P26"/>
  <sheetViews>
    <sheetView showGridLines="0" showZeros="0" showOutlineSymbols="0" zoomScalePageLayoutView="0" workbookViewId="0" topLeftCell="A1">
      <selection activeCell="B6" sqref="B6:P6"/>
    </sheetView>
  </sheetViews>
  <sheetFormatPr defaultColWidth="9.140625" defaultRowHeight="12.75"/>
  <cols>
    <col min="1" max="1" width="3.28125" style="1" customWidth="1"/>
    <col min="2" max="16384" width="9.140625" style="1" customWidth="1"/>
  </cols>
  <sheetData>
    <row r="1" ht="12.75"/>
    <row r="2" ht="12.75"/>
    <row r="3" ht="12.75"/>
    <row r="4" ht="12.75"/>
    <row r="5" ht="12.75"/>
    <row r="6" spans="2:16" ht="12.75">
      <c r="B6" s="282" t="s">
        <v>128</v>
      </c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</row>
    <row r="7" spans="2:16" ht="12.75">
      <c r="B7" s="282" t="s">
        <v>129</v>
      </c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</row>
    <row r="8" spans="2:16" ht="12.75">
      <c r="B8" s="351" t="s">
        <v>64</v>
      </c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</row>
    <row r="9" spans="3:11" ht="13.5" thickBot="1">
      <c r="C9" s="2"/>
      <c r="D9" s="2"/>
      <c r="E9" s="2"/>
      <c r="F9" s="2"/>
      <c r="G9" s="2"/>
      <c r="H9" s="2"/>
      <c r="I9" s="2"/>
      <c r="J9" s="2"/>
      <c r="K9" s="2"/>
    </row>
    <row r="10" spans="2:16" s="61" customFormat="1" ht="12.75">
      <c r="B10" s="357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9"/>
    </row>
    <row r="11" spans="2:16" s="19" customFormat="1" ht="42.75" customHeight="1">
      <c r="B11" s="465" t="s">
        <v>76</v>
      </c>
      <c r="C11" s="466"/>
      <c r="D11" s="466"/>
      <c r="E11" s="466"/>
      <c r="F11" s="466"/>
      <c r="G11" s="466"/>
      <c r="H11" s="466"/>
      <c r="I11" s="466"/>
      <c r="J11" s="466"/>
      <c r="K11" s="466"/>
      <c r="L11" s="466"/>
      <c r="M11" s="466"/>
      <c r="N11" s="466"/>
      <c r="O11" s="466"/>
      <c r="P11" s="467"/>
    </row>
    <row r="12" spans="2:16" s="19" customFormat="1" ht="42.75" customHeight="1">
      <c r="B12" s="352"/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4"/>
    </row>
    <row r="13" spans="2:16" s="19" customFormat="1" ht="42.75" customHeight="1">
      <c r="B13" s="352"/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4"/>
    </row>
    <row r="14" spans="2:16" s="19" customFormat="1" ht="35.25" customHeight="1">
      <c r="B14" s="164"/>
      <c r="C14" s="165"/>
      <c r="D14" s="165"/>
      <c r="E14" s="165"/>
      <c r="F14" s="165"/>
      <c r="G14" s="165"/>
      <c r="H14" s="165"/>
      <c r="I14" s="165"/>
      <c r="J14" s="165"/>
      <c r="K14" s="165"/>
      <c r="L14" s="345"/>
      <c r="M14" s="345"/>
      <c r="N14" s="345"/>
      <c r="O14" s="345"/>
      <c r="P14" s="346"/>
    </row>
    <row r="15" spans="2:16" s="19" customFormat="1" ht="35.25" customHeight="1">
      <c r="B15" s="161"/>
      <c r="C15" s="163"/>
      <c r="D15" s="198" t="s">
        <v>16</v>
      </c>
      <c r="E15" s="162"/>
      <c r="F15" s="162"/>
      <c r="G15" s="163"/>
      <c r="H15" s="198" t="s">
        <v>17</v>
      </c>
      <c r="I15" s="199"/>
      <c r="J15" s="199"/>
      <c r="K15" s="162"/>
      <c r="L15" s="345"/>
      <c r="M15" s="345"/>
      <c r="N15" s="345"/>
      <c r="O15" s="345"/>
      <c r="P15" s="346"/>
    </row>
    <row r="16" spans="2:16" s="19" customFormat="1" ht="35.25" customHeight="1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471"/>
      <c r="M16" s="471"/>
      <c r="N16" s="471"/>
      <c r="O16" s="471"/>
      <c r="P16" s="472"/>
    </row>
    <row r="17" spans="2:16" s="61" customFormat="1" ht="13.5" thickBot="1">
      <c r="B17" s="468"/>
      <c r="C17" s="469"/>
      <c r="D17" s="469"/>
      <c r="E17" s="469"/>
      <c r="F17" s="469"/>
      <c r="G17" s="469"/>
      <c r="H17" s="469"/>
      <c r="I17" s="469"/>
      <c r="J17" s="469"/>
      <c r="K17" s="469"/>
      <c r="L17" s="469"/>
      <c r="M17" s="469"/>
      <c r="N17" s="469"/>
      <c r="O17" s="469"/>
      <c r="P17" s="470"/>
    </row>
    <row r="18" spans="2:13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12.75">
      <c r="B19" s="3"/>
      <c r="C19" s="3"/>
      <c r="D19" s="61"/>
      <c r="E19" s="19"/>
      <c r="F19" s="19"/>
      <c r="G19" s="3"/>
      <c r="H19" s="340"/>
      <c r="I19" s="340"/>
      <c r="J19" s="61"/>
      <c r="K19" s="3"/>
      <c r="L19" s="3"/>
      <c r="M19" s="3"/>
    </row>
    <row r="20" spans="4:9" ht="12.75">
      <c r="D20" s="18"/>
      <c r="E20" s="19"/>
      <c r="F20" s="19"/>
      <c r="H20" s="19"/>
      <c r="I20" s="19"/>
    </row>
    <row r="21" spans="4:9" ht="12.75">
      <c r="D21" s="18"/>
      <c r="E21" s="19"/>
      <c r="F21" s="19"/>
      <c r="H21" s="19"/>
      <c r="I21" s="19"/>
    </row>
    <row r="22" spans="4:9" ht="12.75">
      <c r="D22" s="18"/>
      <c r="E22" s="19"/>
      <c r="F22" s="19"/>
      <c r="H22" s="19"/>
      <c r="I22" s="19"/>
    </row>
    <row r="23" spans="4:9" ht="12.75">
      <c r="D23" s="18"/>
      <c r="E23" s="341" t="s">
        <v>24</v>
      </c>
      <c r="F23" s="341"/>
      <c r="H23" s="48" t="s">
        <v>27</v>
      </c>
      <c r="I23" s="19"/>
    </row>
    <row r="24" spans="4:9" ht="12.75">
      <c r="D24" s="18"/>
      <c r="G24" s="18"/>
      <c r="H24" s="18"/>
      <c r="I24" s="18"/>
    </row>
    <row r="25" spans="4:9" ht="12.75">
      <c r="D25" s="18"/>
      <c r="E25" s="19"/>
      <c r="F25" s="19"/>
      <c r="G25" s="18"/>
      <c r="H25" s="18"/>
      <c r="I25" s="18"/>
    </row>
    <row r="26" spans="4:9" ht="12.75">
      <c r="D26" s="18"/>
      <c r="E26" s="18"/>
      <c r="F26" s="18"/>
      <c r="G26" s="18"/>
      <c r="H26" s="18"/>
      <c r="I26" s="18"/>
    </row>
  </sheetData>
  <sheetProtection/>
  <mergeCells count="9">
    <mergeCell ref="B7:P7"/>
    <mergeCell ref="B8:P8"/>
    <mergeCell ref="H19:I19"/>
    <mergeCell ref="E23:F23"/>
    <mergeCell ref="B10:P10"/>
    <mergeCell ref="L14:P16"/>
    <mergeCell ref="B17:P17"/>
    <mergeCell ref="B11:P13"/>
    <mergeCell ref="B6:P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 scale="7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6:Q38"/>
  <sheetViews>
    <sheetView showGridLines="0" showZeros="0" showOutlineSymbols="0" zoomScalePageLayoutView="0" workbookViewId="0" topLeftCell="A1">
      <selection activeCell="C8" sqref="C8:K8"/>
    </sheetView>
  </sheetViews>
  <sheetFormatPr defaultColWidth="9.140625" defaultRowHeight="12.75"/>
  <cols>
    <col min="1" max="1" width="3.28125" style="1" customWidth="1"/>
    <col min="2" max="16384" width="9.140625" style="1" customWidth="1"/>
  </cols>
  <sheetData>
    <row r="1" ht="12.75"/>
    <row r="2" ht="12.75"/>
    <row r="3" ht="12.75"/>
    <row r="4" ht="12.75"/>
    <row r="5" ht="12.75"/>
    <row r="6" spans="3:17" ht="12.75">
      <c r="C6" s="282" t="s">
        <v>128</v>
      </c>
      <c r="D6" s="282"/>
      <c r="E6" s="282"/>
      <c r="F6" s="282"/>
      <c r="G6" s="282"/>
      <c r="H6" s="282"/>
      <c r="I6" s="282"/>
      <c r="J6" s="282"/>
      <c r="K6" s="282"/>
      <c r="L6" s="64"/>
      <c r="M6" s="64"/>
      <c r="N6" s="64"/>
      <c r="O6" s="64"/>
      <c r="P6" s="64"/>
      <c r="Q6" s="64"/>
    </row>
    <row r="7" spans="3:11" ht="12.75">
      <c r="C7" s="350" t="s">
        <v>129</v>
      </c>
      <c r="D7" s="350"/>
      <c r="E7" s="350"/>
      <c r="F7" s="350"/>
      <c r="G7" s="350"/>
      <c r="H7" s="350"/>
      <c r="I7" s="350"/>
      <c r="J7" s="350"/>
      <c r="K7" s="350"/>
    </row>
    <row r="8" spans="3:11" ht="12.75">
      <c r="C8" s="351" t="s">
        <v>64</v>
      </c>
      <c r="D8" s="351"/>
      <c r="E8" s="351"/>
      <c r="F8" s="351"/>
      <c r="G8" s="351"/>
      <c r="H8" s="351"/>
      <c r="I8" s="351"/>
      <c r="J8" s="351"/>
      <c r="K8" s="351"/>
    </row>
    <row r="9" spans="3:11" ht="13.5" thickBot="1">
      <c r="C9" s="2"/>
      <c r="D9" s="2"/>
      <c r="E9" s="2"/>
      <c r="F9" s="2"/>
      <c r="G9" s="2"/>
      <c r="H9" s="2"/>
      <c r="I9" s="2"/>
      <c r="J9" s="2"/>
      <c r="K9" s="2"/>
    </row>
    <row r="10" spans="2:14" s="61" customFormat="1" ht="12.75">
      <c r="B10" s="342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4"/>
    </row>
    <row r="11" spans="2:14" s="19" customFormat="1" ht="24" customHeight="1">
      <c r="B11" s="352" t="s">
        <v>81</v>
      </c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4"/>
    </row>
    <row r="12" spans="2:14" s="19" customFormat="1" ht="24" customHeight="1">
      <c r="B12" s="352"/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4"/>
    </row>
    <row r="13" spans="2:14" s="19" customFormat="1" ht="12.75">
      <c r="B13" s="164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59"/>
    </row>
    <row r="14" spans="2:14" s="19" customFormat="1" ht="12.75">
      <c r="B14" s="161"/>
      <c r="C14" s="162"/>
      <c r="D14" s="162"/>
      <c r="E14" s="162"/>
      <c r="F14" s="162"/>
      <c r="G14" s="162"/>
      <c r="H14" s="162"/>
      <c r="I14" s="162"/>
      <c r="J14" s="162"/>
      <c r="K14" s="162"/>
      <c r="L14" s="163"/>
      <c r="M14" s="163"/>
      <c r="N14" s="159"/>
    </row>
    <row r="15" spans="2:14" s="19" customFormat="1" ht="25.5" customHeight="1">
      <c r="B15" s="164"/>
      <c r="C15" s="165"/>
      <c r="D15" s="200" t="s">
        <v>16</v>
      </c>
      <c r="E15" s="165"/>
      <c r="F15" s="165"/>
      <c r="G15" s="165"/>
      <c r="H15" s="165"/>
      <c r="I15" s="355" t="s">
        <v>17</v>
      </c>
      <c r="J15" s="355"/>
      <c r="K15" s="355"/>
      <c r="L15" s="165"/>
      <c r="M15" s="165"/>
      <c r="N15" s="159"/>
    </row>
    <row r="16" spans="2:14" s="19" customFormat="1" ht="12.75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59"/>
    </row>
    <row r="17" spans="2:14" s="19" customFormat="1" ht="12.75"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3"/>
      <c r="M17" s="163"/>
      <c r="N17" s="159"/>
    </row>
    <row r="18" spans="2:14" s="19" customFormat="1" ht="12.75">
      <c r="B18" s="164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59"/>
    </row>
    <row r="19" spans="2:14" s="61" customFormat="1" ht="12.75">
      <c r="B19" s="171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3"/>
    </row>
    <row r="20" spans="2:14" ht="13.5" thickBot="1">
      <c r="B20" s="347"/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9"/>
    </row>
    <row r="21" spans="2:13" ht="12.75">
      <c r="B21" s="14"/>
      <c r="C21" s="15"/>
      <c r="D21" s="15"/>
      <c r="E21" s="15"/>
      <c r="L21" s="19"/>
      <c r="M21" s="19"/>
    </row>
    <row r="22" spans="2:13" ht="12.75">
      <c r="B22" s="14"/>
      <c r="C22" s="15"/>
      <c r="D22" s="15"/>
      <c r="E22" s="15"/>
      <c r="L22" s="19"/>
      <c r="M22" s="19"/>
    </row>
    <row r="23" spans="2:13" ht="12.75">
      <c r="B23" s="14"/>
      <c r="C23" s="15"/>
      <c r="D23" s="15"/>
      <c r="E23" s="15"/>
      <c r="F23" s="4"/>
      <c r="L23" s="19"/>
      <c r="M23" s="19"/>
    </row>
    <row r="24" spans="2:13" ht="12.75">
      <c r="B24" s="14"/>
      <c r="C24" s="15"/>
      <c r="D24" s="15"/>
      <c r="E24" s="15"/>
      <c r="I24"/>
      <c r="L24" s="19"/>
      <c r="M24" s="19"/>
    </row>
    <row r="25" spans="2:5" ht="12.75">
      <c r="B25" s="14"/>
      <c r="C25" s="15"/>
      <c r="D25" s="15"/>
      <c r="E25" s="15"/>
    </row>
    <row r="26" ht="12.75"/>
    <row r="27" spans="4:8" ht="12.75">
      <c r="D27" s="341" t="s">
        <v>25</v>
      </c>
      <c r="E27" s="341"/>
      <c r="H27" s="47" t="s">
        <v>67</v>
      </c>
    </row>
    <row r="38" ht="12.75">
      <c r="F38" s="271"/>
    </row>
  </sheetData>
  <sheetProtection/>
  <mergeCells count="8">
    <mergeCell ref="D27:E27"/>
    <mergeCell ref="C6:K6"/>
    <mergeCell ref="C7:K7"/>
    <mergeCell ref="C8:K8"/>
    <mergeCell ref="I15:K15"/>
    <mergeCell ref="B10:N10"/>
    <mergeCell ref="B20:N20"/>
    <mergeCell ref="B11:N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6:M29"/>
  <sheetViews>
    <sheetView showGridLines="0" showZeros="0" showOutlineSymbols="0" zoomScalePageLayoutView="0" workbookViewId="0" topLeftCell="A1">
      <selection activeCell="C6" sqref="C6:K6"/>
    </sheetView>
  </sheetViews>
  <sheetFormatPr defaultColWidth="9.140625" defaultRowHeight="12.75"/>
  <cols>
    <col min="1" max="1" width="3.28125" style="1" customWidth="1"/>
    <col min="2" max="16384" width="9.140625" style="1" customWidth="1"/>
  </cols>
  <sheetData>
    <row r="1" ht="12.75"/>
    <row r="2" ht="12.75"/>
    <row r="3" ht="12.75"/>
    <row r="4" ht="12.75"/>
    <row r="5" ht="12.75"/>
    <row r="6" spans="3:11" ht="12.75">
      <c r="C6" s="282" t="s">
        <v>128</v>
      </c>
      <c r="D6" s="282"/>
      <c r="E6" s="282"/>
      <c r="F6" s="282"/>
      <c r="G6" s="282"/>
      <c r="H6" s="282"/>
      <c r="I6" s="282"/>
      <c r="J6" s="282"/>
      <c r="K6" s="282"/>
    </row>
    <row r="7" spans="3:11" ht="12.75">
      <c r="C7" s="350" t="s">
        <v>129</v>
      </c>
      <c r="D7" s="350"/>
      <c r="E7" s="350"/>
      <c r="F7" s="350"/>
      <c r="G7" s="350"/>
      <c r="H7" s="350"/>
      <c r="I7" s="350"/>
      <c r="J7" s="350"/>
      <c r="K7" s="350"/>
    </row>
    <row r="8" spans="3:11" ht="12.75">
      <c r="C8" s="351" t="s">
        <v>64</v>
      </c>
      <c r="D8" s="351"/>
      <c r="E8" s="351"/>
      <c r="F8" s="351"/>
      <c r="G8" s="351"/>
      <c r="H8" s="351"/>
      <c r="I8" s="351"/>
      <c r="J8" s="351"/>
      <c r="K8" s="351"/>
    </row>
    <row r="9" spans="3:11" ht="13.5" thickBot="1">
      <c r="C9" s="2"/>
      <c r="D9" s="2"/>
      <c r="E9" s="2"/>
      <c r="F9" s="2"/>
      <c r="G9" s="2"/>
      <c r="H9" s="2"/>
      <c r="I9" s="2"/>
      <c r="J9" s="2"/>
      <c r="K9" s="2"/>
    </row>
    <row r="10" spans="2:13" s="61" customFormat="1" ht="12.75">
      <c r="B10" s="357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9"/>
    </row>
    <row r="11" spans="2:13" s="19" customFormat="1" ht="19.5" customHeight="1">
      <c r="B11" s="360" t="s">
        <v>84</v>
      </c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2"/>
    </row>
    <row r="12" spans="2:13" s="19" customFormat="1" ht="19.5" customHeight="1">
      <c r="B12" s="363"/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5"/>
    </row>
    <row r="13" spans="2:13" s="19" customFormat="1" ht="19.5" customHeight="1">
      <c r="B13" s="169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59"/>
    </row>
    <row r="14" spans="2:13" s="19" customFormat="1" ht="19.5" customHeight="1">
      <c r="B14" s="169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59"/>
    </row>
    <row r="15" spans="2:13" s="19" customFormat="1" ht="19.5" customHeight="1">
      <c r="B15" s="169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59"/>
    </row>
    <row r="16" spans="2:13" s="19" customFormat="1" ht="12.75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0"/>
    </row>
    <row r="17" spans="2:13" s="19" customFormat="1" ht="12.75"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3"/>
      <c r="M17" s="159"/>
    </row>
    <row r="18" spans="2:13" s="19" customFormat="1" ht="25.5" customHeight="1">
      <c r="B18" s="164"/>
      <c r="C18" s="165"/>
      <c r="D18" s="170" t="s">
        <v>16</v>
      </c>
      <c r="E18" s="165"/>
      <c r="F18" s="165"/>
      <c r="G18" s="165"/>
      <c r="H18" s="165"/>
      <c r="I18" s="356" t="s">
        <v>17</v>
      </c>
      <c r="J18" s="356"/>
      <c r="K18" s="356"/>
      <c r="L18" s="165"/>
      <c r="M18" s="160"/>
    </row>
    <row r="19" spans="2:13" s="19" customFormat="1" ht="12.75">
      <c r="B19" s="164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0"/>
    </row>
    <row r="20" spans="2:13" s="19" customFormat="1" ht="12.75">
      <c r="B20" s="161"/>
      <c r="C20" s="162"/>
      <c r="D20" s="162"/>
      <c r="E20" s="162"/>
      <c r="F20" s="162"/>
      <c r="G20" s="162"/>
      <c r="H20" s="162"/>
      <c r="I20" s="162"/>
      <c r="J20" s="162"/>
      <c r="K20" s="162"/>
      <c r="L20" s="163"/>
      <c r="M20" s="159"/>
    </row>
    <row r="21" spans="2:13" ht="13.5" thickBot="1">
      <c r="B21" s="347"/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9"/>
    </row>
    <row r="22" spans="2:13" s="18" customFormat="1" ht="12.75"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2:13" s="18" customFormat="1" ht="12.75"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</row>
    <row r="24" spans="2:13" ht="12.75">
      <c r="B24" s="14"/>
      <c r="C24" s="15"/>
      <c r="D24" s="15"/>
      <c r="E24" s="15"/>
      <c r="L24" s="19"/>
      <c r="M24" s="19"/>
    </row>
    <row r="25" spans="2:13" ht="12.75">
      <c r="B25" s="14"/>
      <c r="C25" s="15"/>
      <c r="D25" s="15"/>
      <c r="E25" s="15"/>
      <c r="F25" s="4"/>
      <c r="L25" s="19"/>
      <c r="M25" s="19"/>
    </row>
    <row r="26" spans="2:13" ht="12.75">
      <c r="B26" s="14"/>
      <c r="C26" s="15"/>
      <c r="D26" s="15"/>
      <c r="E26" s="15"/>
      <c r="I26"/>
      <c r="L26" s="19"/>
      <c r="M26" s="19"/>
    </row>
    <row r="27" spans="2:5" ht="12.75">
      <c r="B27" s="14"/>
      <c r="C27" s="15"/>
      <c r="D27" s="15"/>
      <c r="E27" s="15"/>
    </row>
    <row r="28" spans="4:9" ht="12.75">
      <c r="D28" s="341" t="s">
        <v>27</v>
      </c>
      <c r="E28" s="341"/>
      <c r="I28" s="47" t="s">
        <v>68</v>
      </c>
    </row>
    <row r="29" ht="12.75">
      <c r="I29" s="47"/>
    </row>
  </sheetData>
  <sheetProtection/>
  <mergeCells count="8">
    <mergeCell ref="D28:E28"/>
    <mergeCell ref="C6:K6"/>
    <mergeCell ref="C7:K7"/>
    <mergeCell ref="C8:K8"/>
    <mergeCell ref="I18:K18"/>
    <mergeCell ref="B10:M10"/>
    <mergeCell ref="B21:M21"/>
    <mergeCell ref="B11:M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R35"/>
  <sheetViews>
    <sheetView showGridLines="0" zoomScalePageLayoutView="0" workbookViewId="0" topLeftCell="A1">
      <selection activeCell="C8" sqref="C8:K8"/>
    </sheetView>
  </sheetViews>
  <sheetFormatPr defaultColWidth="9.140625" defaultRowHeight="12.75"/>
  <cols>
    <col min="1" max="1" width="3.28125" style="61" customWidth="1"/>
    <col min="2" max="13" width="8.7109375" style="0" customWidth="1"/>
    <col min="14" max="16384" width="9.140625" style="61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12.75">
      <c r="B6" s="1"/>
      <c r="C6" s="282" t="s">
        <v>128</v>
      </c>
      <c r="D6" s="282"/>
      <c r="E6" s="282"/>
      <c r="F6" s="282"/>
      <c r="G6" s="282"/>
      <c r="H6" s="282"/>
      <c r="I6" s="282"/>
      <c r="J6" s="282"/>
      <c r="K6" s="282"/>
      <c r="L6" s="1"/>
      <c r="M6" s="1"/>
    </row>
    <row r="7" spans="2:13" ht="12.75">
      <c r="B7" s="1"/>
      <c r="C7" s="350" t="s">
        <v>129</v>
      </c>
      <c r="D7" s="350"/>
      <c r="E7" s="350"/>
      <c r="F7" s="350"/>
      <c r="G7" s="350"/>
      <c r="H7" s="350"/>
      <c r="I7" s="350"/>
      <c r="J7" s="350"/>
      <c r="K7" s="350"/>
      <c r="L7" s="1"/>
      <c r="M7" s="1"/>
    </row>
    <row r="8" spans="2:13" ht="12.75">
      <c r="B8" s="1"/>
      <c r="C8" s="351" t="s">
        <v>130</v>
      </c>
      <c r="D8" s="351"/>
      <c r="E8" s="351"/>
      <c r="F8" s="351"/>
      <c r="G8" s="351"/>
      <c r="H8" s="351"/>
      <c r="I8" s="351"/>
      <c r="J8" s="351"/>
      <c r="K8" s="351"/>
      <c r="L8" s="1"/>
      <c r="M8" s="1"/>
    </row>
    <row r="9" spans="2:13" ht="12.75">
      <c r="B9" s="3"/>
      <c r="C9" s="65"/>
      <c r="D9" s="65"/>
      <c r="E9" s="65"/>
      <c r="F9" s="65"/>
      <c r="G9" s="65"/>
      <c r="H9" s="65"/>
      <c r="I9" s="65"/>
      <c r="J9" s="65"/>
      <c r="K9" s="65"/>
      <c r="L9" s="3"/>
      <c r="M9" s="3"/>
    </row>
    <row r="10" spans="2:13" ht="13.5" thickBot="1">
      <c r="B10" s="3"/>
      <c r="C10" s="65"/>
      <c r="D10" s="65"/>
      <c r="E10" s="65"/>
      <c r="F10" s="65"/>
      <c r="G10" s="65"/>
      <c r="H10" s="65"/>
      <c r="I10" s="65"/>
      <c r="J10" s="65"/>
      <c r="K10" s="65"/>
      <c r="L10" s="3"/>
      <c r="M10" s="3"/>
    </row>
    <row r="11" spans="2:13" ht="12.75"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8"/>
      <c r="M11" s="69"/>
    </row>
    <row r="12" spans="2:18" ht="12.75">
      <c r="B12" s="366" t="s">
        <v>134</v>
      </c>
      <c r="C12" s="367"/>
      <c r="D12" s="367"/>
      <c r="E12" s="367"/>
      <c r="F12" s="367"/>
      <c r="G12" s="367"/>
      <c r="H12" s="367"/>
      <c r="I12" s="367"/>
      <c r="J12" s="367"/>
      <c r="K12" s="367"/>
      <c r="L12" s="367"/>
      <c r="M12" s="158"/>
      <c r="N12" s="19"/>
      <c r="O12" s="19"/>
      <c r="P12" s="19"/>
      <c r="Q12" s="19"/>
      <c r="R12" s="19"/>
    </row>
    <row r="13" spans="2:18" ht="12.75">
      <c r="B13" s="368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159"/>
      <c r="N13" s="19"/>
      <c r="O13" s="19"/>
      <c r="P13" s="19"/>
      <c r="Q13" s="19"/>
      <c r="R13" s="19"/>
    </row>
    <row r="14" spans="2:18" ht="12.75">
      <c r="B14" s="368"/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160"/>
      <c r="N14" s="19"/>
      <c r="O14" s="19"/>
      <c r="P14" s="19"/>
      <c r="Q14" s="19"/>
      <c r="R14" s="19"/>
    </row>
    <row r="15" spans="2:18" ht="12.75">
      <c r="B15" s="161"/>
      <c r="C15" s="162"/>
      <c r="D15" s="162"/>
      <c r="E15" s="162"/>
      <c r="F15" s="162"/>
      <c r="G15" s="162"/>
      <c r="H15" s="162"/>
      <c r="I15" s="162"/>
      <c r="J15" s="162"/>
      <c r="K15" s="162"/>
      <c r="L15" s="163"/>
      <c r="M15" s="159"/>
      <c r="N15" s="19"/>
      <c r="O15" s="19"/>
      <c r="P15" s="19"/>
      <c r="Q15" s="19"/>
      <c r="R15" s="19"/>
    </row>
    <row r="16" spans="2:18" ht="12.75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0"/>
      <c r="N16" s="19"/>
      <c r="O16" s="19"/>
      <c r="P16" s="19"/>
      <c r="Q16" s="19"/>
      <c r="R16" s="19"/>
    </row>
    <row r="17" spans="2:18" ht="12.75">
      <c r="B17" s="164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0"/>
      <c r="N17" s="19"/>
      <c r="O17" s="19"/>
      <c r="P17" s="19"/>
      <c r="Q17" s="19"/>
      <c r="R17" s="19"/>
    </row>
    <row r="18" spans="2:18" ht="12.75">
      <c r="B18" s="161"/>
      <c r="C18" s="162"/>
      <c r="D18" s="162"/>
      <c r="E18" s="162"/>
      <c r="F18" s="162"/>
      <c r="G18" s="162"/>
      <c r="H18" s="162"/>
      <c r="I18" s="162"/>
      <c r="J18" s="162"/>
      <c r="K18" s="162"/>
      <c r="L18" s="163"/>
      <c r="M18" s="159"/>
      <c r="N18" s="19"/>
      <c r="O18" s="19"/>
      <c r="P18" s="19"/>
      <c r="Q18" s="19"/>
      <c r="R18" s="19"/>
    </row>
    <row r="19" spans="2:18" ht="13.5" thickBot="1">
      <c r="B19" s="166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8"/>
      <c r="N19" s="19"/>
      <c r="O19" s="19"/>
      <c r="P19" s="19"/>
      <c r="Q19" s="19"/>
      <c r="R19" s="19"/>
    </row>
    <row r="20" spans="2:13" ht="13.5" thickBot="1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2"/>
    </row>
    <row r="21" spans="2:13" ht="12.75">
      <c r="B21" s="14"/>
      <c r="C21" s="15"/>
      <c r="D21" s="15"/>
      <c r="E21" s="15"/>
      <c r="F21" s="3"/>
      <c r="G21" s="3"/>
      <c r="H21" s="3"/>
      <c r="I21" s="1"/>
      <c r="J21" s="1"/>
      <c r="K21" s="1"/>
      <c r="L21" s="1"/>
      <c r="M21" s="1"/>
    </row>
    <row r="22" spans="2:13" ht="12.75">
      <c r="B22" s="14"/>
      <c r="C22" s="15"/>
      <c r="D22" s="15"/>
      <c r="E22" s="15"/>
      <c r="F22" s="1"/>
      <c r="G22" s="1"/>
      <c r="H22" s="1"/>
      <c r="I22" s="1"/>
      <c r="J22" s="1"/>
      <c r="K22" s="1"/>
      <c r="L22" s="1"/>
      <c r="M22" s="1"/>
    </row>
    <row r="23" spans="2:13" ht="12.75">
      <c r="B23" s="14"/>
      <c r="C23" s="15"/>
      <c r="D23" s="15"/>
      <c r="E23" s="15"/>
      <c r="F23" s="1"/>
      <c r="G23" s="19"/>
      <c r="H23" s="19"/>
      <c r="I23" s="1"/>
      <c r="J23" s="1"/>
      <c r="K23" s="1"/>
      <c r="L23" s="1"/>
      <c r="M23" s="1"/>
    </row>
    <row r="24" spans="2:13" ht="12.75">
      <c r="B24" s="1"/>
      <c r="C24" s="1"/>
      <c r="D24" s="1"/>
      <c r="E24" s="1"/>
      <c r="F24" s="1"/>
      <c r="G24" s="341"/>
      <c r="H24" s="341"/>
      <c r="I24" s="1"/>
      <c r="J24" s="1"/>
      <c r="K24" s="1"/>
      <c r="L24" s="1"/>
      <c r="M24" s="1"/>
    </row>
    <row r="25" spans="2:13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2.75">
      <c r="B29" s="1"/>
      <c r="C29" s="1"/>
      <c r="D29" s="1"/>
      <c r="E29" s="1"/>
      <c r="F29" s="1"/>
      <c r="G29" s="47" t="s">
        <v>67</v>
      </c>
      <c r="H29" s="1"/>
      <c r="I29" s="1"/>
      <c r="J29" s="1"/>
      <c r="K29" s="1"/>
      <c r="L29" s="1"/>
      <c r="M29" s="1"/>
    </row>
    <row r="30" spans="2:13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</sheetData>
  <sheetProtection/>
  <mergeCells count="5">
    <mergeCell ref="C6:K6"/>
    <mergeCell ref="C7:K7"/>
    <mergeCell ref="C8:K8"/>
    <mergeCell ref="B12:L14"/>
    <mergeCell ref="G24:H24"/>
  </mergeCells>
  <printOptions/>
  <pageMargins left="0.511811024" right="0.511811024" top="0.787401575" bottom="0.787401575" header="0.31496062" footer="0.3149606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3:AU39"/>
  <sheetViews>
    <sheetView showGridLines="0" showZeros="0" showOutlineSymbols="0" zoomScalePageLayoutView="0" workbookViewId="0" topLeftCell="A13">
      <selection activeCell="D38" sqref="D38"/>
    </sheetView>
  </sheetViews>
  <sheetFormatPr defaultColWidth="9.140625" defaultRowHeight="12.75"/>
  <cols>
    <col min="1" max="1" width="3.28125" style="17" customWidth="1"/>
    <col min="2" max="2" width="58.28125" style="5" customWidth="1"/>
    <col min="3" max="5" width="36.28125" style="5" customWidth="1"/>
    <col min="6" max="16384" width="9.140625" style="5" customWidth="1"/>
  </cols>
  <sheetData>
    <row r="1" ht="12.75"/>
    <row r="2" ht="12.75"/>
    <row r="3" spans="1:10" s="10" customFormat="1" ht="15">
      <c r="A3" s="108"/>
      <c r="B3" s="370" t="s">
        <v>128</v>
      </c>
      <c r="C3" s="370"/>
      <c r="D3" s="370"/>
      <c r="E3" s="370"/>
      <c r="F3" s="370"/>
      <c r="G3" s="370"/>
      <c r="H3" s="370"/>
      <c r="I3" s="370"/>
      <c r="J3" s="277"/>
    </row>
    <row r="4" spans="1:5" s="10" customFormat="1" ht="15">
      <c r="A4" s="108"/>
      <c r="B4" s="370" t="s">
        <v>129</v>
      </c>
      <c r="C4" s="370"/>
      <c r="D4" s="370"/>
      <c r="E4" s="370"/>
    </row>
    <row r="5" spans="1:5" s="10" customFormat="1" ht="15.75">
      <c r="A5" s="108"/>
      <c r="B5" s="12"/>
      <c r="C5" s="12"/>
      <c r="D5" s="12"/>
      <c r="E5" s="11"/>
    </row>
    <row r="6" spans="1:5" s="10" customFormat="1" ht="15.75">
      <c r="A6" s="108"/>
      <c r="B6" s="371" t="s">
        <v>3</v>
      </c>
      <c r="C6" s="371"/>
      <c r="D6" s="371"/>
      <c r="E6" s="371"/>
    </row>
    <row r="7" spans="1:5" s="10" customFormat="1" ht="15">
      <c r="A7" s="108"/>
      <c r="B7" s="370" t="s">
        <v>30</v>
      </c>
      <c r="C7" s="370"/>
      <c r="D7" s="370"/>
      <c r="E7" s="370"/>
    </row>
    <row r="8" spans="1:5" s="10" customFormat="1" ht="15.75">
      <c r="A8" s="108"/>
      <c r="B8" s="380" t="s">
        <v>100</v>
      </c>
      <c r="C8" s="380"/>
      <c r="D8" s="380"/>
      <c r="E8" s="380"/>
    </row>
    <row r="9" spans="1:5" s="10" customFormat="1" ht="15">
      <c r="A9" s="108"/>
      <c r="B9" s="7"/>
      <c r="C9" s="7"/>
      <c r="D9" s="7"/>
      <c r="E9" s="7"/>
    </row>
    <row r="10" spans="2:5" ht="15.75">
      <c r="B10" s="32" t="s">
        <v>0</v>
      </c>
      <c r="C10" s="373">
        <f>1ºPASSO!E12</f>
        <v>0</v>
      </c>
      <c r="D10" s="373"/>
      <c r="E10" s="373"/>
    </row>
    <row r="11" spans="2:5" ht="15.75">
      <c r="B11" s="32" t="s">
        <v>1</v>
      </c>
      <c r="C11" s="373">
        <f>1ºPASSO!E13</f>
        <v>0</v>
      </c>
      <c r="D11" s="373"/>
      <c r="E11" s="373"/>
    </row>
    <row r="12" spans="2:5" ht="15.75" customHeight="1">
      <c r="B12" s="32" t="s">
        <v>90</v>
      </c>
      <c r="C12" s="373">
        <f>1ºPASSO!E14</f>
        <v>0</v>
      </c>
      <c r="D12" s="373"/>
      <c r="E12" s="373"/>
    </row>
    <row r="13" spans="2:5" ht="31.5" customHeight="1">
      <c r="B13" s="275" t="s">
        <v>2</v>
      </c>
      <c r="C13" s="372">
        <f>1ºPASSO!E15</f>
        <v>0</v>
      </c>
      <c r="D13" s="372"/>
      <c r="E13" s="372"/>
    </row>
    <row r="14" spans="2:5" ht="15.75" thickBot="1">
      <c r="B14" s="9"/>
      <c r="C14" s="8"/>
      <c r="D14" s="8"/>
      <c r="E14" s="10"/>
    </row>
    <row r="15" spans="1:5" s="10" customFormat="1" ht="12.75" customHeight="1">
      <c r="A15" s="108"/>
      <c r="B15" s="376" t="s">
        <v>4</v>
      </c>
      <c r="C15" s="378" t="s">
        <v>66</v>
      </c>
      <c r="D15" s="378" t="s">
        <v>87</v>
      </c>
      <c r="E15" s="381" t="s">
        <v>29</v>
      </c>
    </row>
    <row r="16" spans="1:47" s="13" customFormat="1" ht="45" customHeight="1" thickBot="1">
      <c r="A16" s="16"/>
      <c r="B16" s="377"/>
      <c r="C16" s="379"/>
      <c r="D16" s="379"/>
      <c r="E16" s="382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</row>
    <row r="17" spans="1:47" s="13" customFormat="1" ht="19.5" customHeight="1">
      <c r="A17" s="16"/>
      <c r="B17" s="56" t="s">
        <v>9</v>
      </c>
      <c r="C17" s="109">
        <f>2ºPASSO!E14</f>
        <v>0</v>
      </c>
      <c r="D17" s="230"/>
      <c r="E17" s="111">
        <f aca="true" t="shared" si="0" ref="E17:E28">C17-D17</f>
        <v>0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</row>
    <row r="18" spans="2:47" ht="19.5" customHeight="1">
      <c r="B18" s="33" t="s">
        <v>10</v>
      </c>
      <c r="C18" s="110">
        <f>2ºPASSO!E17</f>
        <v>0</v>
      </c>
      <c r="D18" s="230"/>
      <c r="E18" s="112">
        <f t="shared" si="0"/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</row>
    <row r="19" spans="2:47" ht="19.5" customHeight="1">
      <c r="B19" s="33" t="s">
        <v>11</v>
      </c>
      <c r="C19" s="110">
        <f>2ºPASSO!E20</f>
        <v>0</v>
      </c>
      <c r="D19" s="230"/>
      <c r="E19" s="112">
        <f t="shared" si="0"/>
        <v>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</row>
    <row r="20" spans="2:47" ht="19.5" customHeight="1">
      <c r="B20" s="33" t="s">
        <v>12</v>
      </c>
      <c r="C20" s="110">
        <f>2ºPASSO!E23</f>
        <v>0</v>
      </c>
      <c r="D20" s="230"/>
      <c r="E20" s="112">
        <f>C20-D20</f>
        <v>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</row>
    <row r="21" spans="2:47" ht="19.5" customHeight="1">
      <c r="B21" s="33" t="s">
        <v>13</v>
      </c>
      <c r="C21" s="110">
        <f>2ºPASSO!E26</f>
        <v>0</v>
      </c>
      <c r="D21" s="230"/>
      <c r="E21" s="112">
        <f t="shared" si="0"/>
        <v>0</v>
      </c>
      <c r="F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</row>
    <row r="22" spans="2:47" ht="19.5" customHeight="1">
      <c r="B22" s="33" t="s">
        <v>14</v>
      </c>
      <c r="C22" s="110">
        <f>2ºPASSO!E29</f>
        <v>0</v>
      </c>
      <c r="D22" s="230"/>
      <c r="E22" s="112">
        <f t="shared" si="0"/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</row>
    <row r="23" spans="2:47" ht="19.5" customHeight="1">
      <c r="B23" s="33" t="s">
        <v>6</v>
      </c>
      <c r="C23" s="110">
        <f>2ºPASSO!J14</f>
        <v>0</v>
      </c>
      <c r="D23" s="230"/>
      <c r="E23" s="112">
        <f t="shared" si="0"/>
        <v>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</row>
    <row r="24" spans="2:47" ht="19.5" customHeight="1">
      <c r="B24" s="33" t="s">
        <v>7</v>
      </c>
      <c r="C24" s="110">
        <f>2ºPASSO!J17</f>
        <v>0</v>
      </c>
      <c r="D24" s="230"/>
      <c r="E24" s="112">
        <f t="shared" si="0"/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</row>
    <row r="25" spans="2:47" ht="19.5" customHeight="1">
      <c r="B25" s="33" t="s">
        <v>28</v>
      </c>
      <c r="C25" s="110">
        <f>2ºPASSO!J20</f>
        <v>0</v>
      </c>
      <c r="D25" s="230"/>
      <c r="E25" s="112">
        <f t="shared" si="0"/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</row>
    <row r="26" spans="2:47" ht="19.5" customHeight="1">
      <c r="B26" s="33" t="s">
        <v>8</v>
      </c>
      <c r="C26" s="110">
        <f>2ºPASSO!J23</f>
        <v>0</v>
      </c>
      <c r="D26" s="230"/>
      <c r="E26" s="112">
        <f t="shared" si="0"/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</row>
    <row r="27" spans="2:47" ht="19.5" customHeight="1">
      <c r="B27" s="33" t="s">
        <v>114</v>
      </c>
      <c r="C27" s="110">
        <f>2ºPASSO!J26</f>
        <v>0</v>
      </c>
      <c r="D27" s="230"/>
      <c r="E27" s="112">
        <f t="shared" si="0"/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</row>
    <row r="28" spans="2:47" ht="15">
      <c r="B28" s="33" t="s">
        <v>115</v>
      </c>
      <c r="C28" s="110">
        <f>2ºPASSO!J29</f>
        <v>0</v>
      </c>
      <c r="D28" s="230"/>
      <c r="E28" s="112">
        <f t="shared" si="0"/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</row>
    <row r="29" spans="1:47" s="13" customFormat="1" ht="15.75">
      <c r="A29" s="16"/>
      <c r="B29" s="232" t="s">
        <v>5</v>
      </c>
      <c r="C29" s="233">
        <f>SUM(C17:C28)</f>
        <v>0</v>
      </c>
      <c r="D29" s="234">
        <f>SUM(D17:D28)</f>
        <v>0</v>
      </c>
      <c r="E29" s="235">
        <f>SUM(E17:E28)</f>
        <v>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</row>
    <row r="30" spans="2:47" ht="16.5" thickBot="1">
      <c r="B30" s="53" t="s">
        <v>73</v>
      </c>
      <c r="C30" s="231"/>
      <c r="D30" s="231"/>
      <c r="E30" s="104">
        <f>C30-D30</f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</row>
    <row r="31" spans="2:47" ht="17.25" thickBot="1" thickTop="1">
      <c r="B31" s="226" t="s">
        <v>5</v>
      </c>
      <c r="C31" s="228">
        <f>C29+C30</f>
        <v>0</v>
      </c>
      <c r="D31" s="228">
        <f>D29+D30</f>
        <v>0</v>
      </c>
      <c r="E31" s="229">
        <f>E29+E30</f>
        <v>0</v>
      </c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</row>
    <row r="32" spans="2:22" ht="12.75">
      <c r="B32" s="14"/>
      <c r="U32" s="17"/>
      <c r="V32" s="17"/>
    </row>
    <row r="33" spans="2:22" ht="12.75">
      <c r="B33" s="14"/>
      <c r="E33" s="44"/>
      <c r="U33" s="17"/>
      <c r="V33" s="17"/>
    </row>
    <row r="34" spans="2:22" ht="12.75">
      <c r="B34" s="375" t="s">
        <v>31</v>
      </c>
      <c r="C34" s="375"/>
      <c r="U34" s="17"/>
      <c r="V34" s="17"/>
    </row>
    <row r="35" spans="2:22" ht="12.75">
      <c r="B35" s="375"/>
      <c r="C35" s="375"/>
      <c r="D35" s="6"/>
      <c r="E35" s="6"/>
      <c r="U35" s="17"/>
      <c r="V35" s="17"/>
    </row>
    <row r="36" spans="2:22" ht="12.75">
      <c r="B36" s="14"/>
      <c r="D36" s="20"/>
      <c r="E36" s="20"/>
      <c r="U36" s="17"/>
      <c r="V36" s="17"/>
    </row>
    <row r="37" spans="4:22" ht="12.75">
      <c r="D37" s="374" t="s">
        <v>135</v>
      </c>
      <c r="E37" s="374"/>
      <c r="U37" s="17"/>
      <c r="V37" s="17"/>
    </row>
    <row r="38" spans="21:22" ht="12.75">
      <c r="U38" s="17"/>
      <c r="V38" s="17"/>
    </row>
    <row r="39" spans="21:22" ht="12.75">
      <c r="U39" s="17"/>
      <c r="V39" s="17"/>
    </row>
  </sheetData>
  <sheetProtection/>
  <mergeCells count="16">
    <mergeCell ref="D37:E37"/>
    <mergeCell ref="B34:C35"/>
    <mergeCell ref="B15:B16"/>
    <mergeCell ref="C15:C16"/>
    <mergeCell ref="D15:D16"/>
    <mergeCell ref="B8:E8"/>
    <mergeCell ref="E15:E16"/>
    <mergeCell ref="B3:E3"/>
    <mergeCell ref="B4:E4"/>
    <mergeCell ref="B6:E6"/>
    <mergeCell ref="B7:E7"/>
    <mergeCell ref="C13:E13"/>
    <mergeCell ref="C12:E12"/>
    <mergeCell ref="C10:E10"/>
    <mergeCell ref="C11:E11"/>
    <mergeCell ref="F3:I3"/>
  </mergeCell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B1:N261"/>
  <sheetViews>
    <sheetView showGridLines="0" showZeros="0" showOutlineSymbols="0" zoomScalePageLayoutView="0" workbookViewId="0" topLeftCell="A154">
      <selection activeCell="B1" sqref="B1:I1"/>
    </sheetView>
  </sheetViews>
  <sheetFormatPr defaultColWidth="9.140625" defaultRowHeight="12.75"/>
  <cols>
    <col min="1" max="1" width="3.28125" style="22" customWidth="1"/>
    <col min="2" max="2" width="15.421875" style="22" bestFit="1" customWidth="1"/>
    <col min="3" max="3" width="7.8515625" style="22" customWidth="1"/>
    <col min="4" max="5" width="35.8515625" style="22" customWidth="1"/>
    <col min="6" max="6" width="13.7109375" style="22" customWidth="1"/>
    <col min="7" max="7" width="20.8515625" style="22" customWidth="1"/>
    <col min="8" max="9" width="23.57421875" style="22" customWidth="1"/>
    <col min="10" max="10" width="5.8515625" style="22" customWidth="1"/>
    <col min="11" max="11" width="9.140625" style="22" customWidth="1"/>
    <col min="12" max="12" width="11.28125" style="22" customWidth="1"/>
    <col min="13" max="16384" width="9.140625" style="22" customWidth="1"/>
  </cols>
  <sheetData>
    <row r="1" spans="2:10" ht="15" customHeight="1">
      <c r="B1" s="413" t="s">
        <v>131</v>
      </c>
      <c r="C1" s="413"/>
      <c r="D1" s="413"/>
      <c r="E1" s="413"/>
      <c r="F1" s="413"/>
      <c r="G1" s="413"/>
      <c r="H1" s="413"/>
      <c r="I1" s="413"/>
      <c r="J1" s="28"/>
    </row>
    <row r="2" spans="2:10" ht="15" customHeight="1">
      <c r="B2" s="413" t="s">
        <v>129</v>
      </c>
      <c r="C2" s="413"/>
      <c r="D2" s="413"/>
      <c r="E2" s="413"/>
      <c r="F2" s="413"/>
      <c r="G2" s="413"/>
      <c r="H2" s="413"/>
      <c r="I2" s="413"/>
      <c r="J2" s="28"/>
    </row>
    <row r="3" spans="2:7" ht="15">
      <c r="B3" s="23"/>
      <c r="C3" s="25"/>
      <c r="D3" s="23"/>
      <c r="E3" s="23"/>
      <c r="F3" s="23"/>
      <c r="G3" s="24"/>
    </row>
    <row r="4" spans="2:9" ht="15.75">
      <c r="B4" s="394" t="s">
        <v>104</v>
      </c>
      <c r="C4" s="394"/>
      <c r="D4" s="394"/>
      <c r="E4" s="394"/>
      <c r="F4" s="394"/>
      <c r="G4" s="394"/>
      <c r="H4" s="394"/>
      <c r="I4" s="394"/>
    </row>
    <row r="5" spans="2:10" ht="15.75" customHeight="1">
      <c r="B5" s="414" t="s">
        <v>32</v>
      </c>
      <c r="C5" s="414"/>
      <c r="D5" s="414"/>
      <c r="E5" s="414"/>
      <c r="F5" s="414"/>
      <c r="G5" s="414"/>
      <c r="H5" s="414"/>
      <c r="I5" s="414"/>
      <c r="J5" s="256"/>
    </row>
    <row r="6" spans="2:8" ht="15.75">
      <c r="B6" s="113"/>
      <c r="C6" s="113"/>
      <c r="D6" s="113"/>
      <c r="E6" s="395"/>
      <c r="F6" s="395"/>
      <c r="G6" s="395"/>
      <c r="H6" s="395"/>
    </row>
    <row r="7" spans="2:9" ht="15.75">
      <c r="B7" s="383" t="s">
        <v>0</v>
      </c>
      <c r="C7" s="383"/>
      <c r="D7" s="383"/>
      <c r="E7" s="393">
        <f>1ºPASSO!E12</f>
        <v>0</v>
      </c>
      <c r="F7" s="393"/>
      <c r="G7" s="393"/>
      <c r="H7" s="393"/>
      <c r="I7" s="393"/>
    </row>
    <row r="8" spans="2:9" ht="15.75">
      <c r="B8" s="383" t="s">
        <v>1</v>
      </c>
      <c r="C8" s="383"/>
      <c r="D8" s="383"/>
      <c r="E8" s="393">
        <f>1ºPASSO!E13</f>
        <v>0</v>
      </c>
      <c r="F8" s="393"/>
      <c r="G8" s="393"/>
      <c r="H8" s="393"/>
      <c r="I8" s="393"/>
    </row>
    <row r="9" spans="2:9" ht="15.75">
      <c r="B9" s="415" t="s">
        <v>90</v>
      </c>
      <c r="C9" s="415"/>
      <c r="D9" s="415"/>
      <c r="E9" s="416">
        <f>1ºPASSO!E14</f>
        <v>0</v>
      </c>
      <c r="F9" s="416"/>
      <c r="G9" s="416"/>
      <c r="H9" s="416"/>
      <c r="I9" s="416"/>
    </row>
    <row r="10" spans="2:9" ht="33" customHeight="1">
      <c r="B10" s="396" t="s">
        <v>124</v>
      </c>
      <c r="C10" s="396"/>
      <c r="D10" s="396"/>
      <c r="E10" s="393">
        <f>1ºPASSO!E15</f>
        <v>0</v>
      </c>
      <c r="F10" s="393"/>
      <c r="G10" s="393"/>
      <c r="H10" s="393"/>
      <c r="I10" s="393"/>
    </row>
    <row r="11" spans="2:7" ht="24" customHeight="1" thickBot="1">
      <c r="B11" s="397"/>
      <c r="C11" s="397"/>
      <c r="D11" s="397"/>
      <c r="E11" s="397"/>
      <c r="F11" s="397"/>
      <c r="G11" s="397"/>
    </row>
    <row r="12" spans="2:9" ht="25.5" customHeight="1" thickBot="1">
      <c r="B12" s="387" t="s">
        <v>33</v>
      </c>
      <c r="C12" s="388"/>
      <c r="D12" s="388"/>
      <c r="E12" s="388"/>
      <c r="F12" s="388"/>
      <c r="G12" s="388"/>
      <c r="H12" s="388"/>
      <c r="I12" s="389"/>
    </row>
    <row r="13" spans="2:9" ht="15" customHeight="1">
      <c r="B13" s="384" t="s">
        <v>34</v>
      </c>
      <c r="C13" s="385"/>
      <c r="D13" s="385"/>
      <c r="E13" s="385"/>
      <c r="F13" s="385"/>
      <c r="G13" s="385"/>
      <c r="H13" s="385"/>
      <c r="I13" s="386"/>
    </row>
    <row r="14" spans="2:11" s="21" customFormat="1" ht="15" customHeight="1">
      <c r="B14" s="98" t="s">
        <v>35</v>
      </c>
      <c r="C14" s="99" t="s">
        <v>36</v>
      </c>
      <c r="D14" s="99" t="s">
        <v>37</v>
      </c>
      <c r="E14" s="99" t="s">
        <v>38</v>
      </c>
      <c r="F14" s="99" t="s">
        <v>39</v>
      </c>
      <c r="G14" s="99" t="s">
        <v>40</v>
      </c>
      <c r="H14" s="99" t="s">
        <v>71</v>
      </c>
      <c r="I14" s="100" t="s">
        <v>42</v>
      </c>
      <c r="K14" s="114"/>
    </row>
    <row r="15" spans="2:9" ht="15">
      <c r="B15" s="115"/>
      <c r="C15" s="116"/>
      <c r="D15" s="116"/>
      <c r="E15" s="116"/>
      <c r="F15" s="97"/>
      <c r="G15" s="97"/>
      <c r="H15" s="147"/>
      <c r="I15" s="147">
        <f aca="true" t="shared" si="0" ref="I15:I24">IF(OR(B15="EXCLUIR ITEM",C15="SIM"),0,F15*G15*H15)</f>
        <v>0</v>
      </c>
    </row>
    <row r="16" spans="2:9" ht="15">
      <c r="B16" s="115"/>
      <c r="C16" s="116"/>
      <c r="D16" s="116"/>
      <c r="E16" s="116"/>
      <c r="F16" s="97"/>
      <c r="G16" s="97"/>
      <c r="H16" s="147"/>
      <c r="I16" s="147">
        <f t="shared" si="0"/>
        <v>0</v>
      </c>
    </row>
    <row r="17" spans="2:9" ht="15">
      <c r="B17" s="115"/>
      <c r="C17" s="116"/>
      <c r="D17" s="116"/>
      <c r="E17" s="116"/>
      <c r="F17" s="97"/>
      <c r="G17" s="97"/>
      <c r="H17" s="147"/>
      <c r="I17" s="147">
        <f t="shared" si="0"/>
        <v>0</v>
      </c>
    </row>
    <row r="18" spans="2:14" ht="15">
      <c r="B18" s="115"/>
      <c r="C18" s="116"/>
      <c r="D18" s="116"/>
      <c r="E18" s="116"/>
      <c r="F18" s="97"/>
      <c r="G18" s="97"/>
      <c r="H18" s="147"/>
      <c r="I18" s="147">
        <f t="shared" si="0"/>
        <v>0</v>
      </c>
      <c r="N18" s="272"/>
    </row>
    <row r="19" spans="2:9" ht="15">
      <c r="B19" s="115"/>
      <c r="C19" s="116"/>
      <c r="D19" s="116"/>
      <c r="E19" s="148"/>
      <c r="F19" s="97"/>
      <c r="G19" s="97"/>
      <c r="H19" s="147"/>
      <c r="I19" s="147">
        <f t="shared" si="0"/>
        <v>0</v>
      </c>
    </row>
    <row r="20" spans="2:9" ht="15">
      <c r="B20" s="115"/>
      <c r="C20" s="116"/>
      <c r="D20" s="116"/>
      <c r="E20" s="116"/>
      <c r="F20" s="97"/>
      <c r="G20" s="97"/>
      <c r="H20" s="147"/>
      <c r="I20" s="147">
        <f t="shared" si="0"/>
        <v>0</v>
      </c>
    </row>
    <row r="21" spans="2:9" ht="15">
      <c r="B21" s="115"/>
      <c r="C21" s="116"/>
      <c r="D21" s="116"/>
      <c r="E21" s="116"/>
      <c r="F21" s="97"/>
      <c r="G21" s="97"/>
      <c r="H21" s="147"/>
      <c r="I21" s="147">
        <f t="shared" si="0"/>
        <v>0</v>
      </c>
    </row>
    <row r="22" spans="2:9" ht="15">
      <c r="B22" s="115"/>
      <c r="C22" s="116"/>
      <c r="D22" s="116"/>
      <c r="E22" s="116"/>
      <c r="F22" s="97"/>
      <c r="G22" s="97"/>
      <c r="H22" s="147"/>
      <c r="I22" s="147">
        <f t="shared" si="0"/>
        <v>0</v>
      </c>
    </row>
    <row r="23" spans="2:9" ht="15">
      <c r="B23" s="115"/>
      <c r="C23" s="116"/>
      <c r="D23" s="116"/>
      <c r="E23" s="116"/>
      <c r="F23" s="97"/>
      <c r="G23" s="97"/>
      <c r="H23" s="147"/>
      <c r="I23" s="147">
        <f t="shared" si="0"/>
        <v>0</v>
      </c>
    </row>
    <row r="24" spans="2:9" ht="15">
      <c r="B24" s="115"/>
      <c r="C24" s="116"/>
      <c r="D24" s="117"/>
      <c r="E24" s="117"/>
      <c r="F24" s="101"/>
      <c r="G24" s="101"/>
      <c r="H24" s="147"/>
      <c r="I24" s="147">
        <f t="shared" si="0"/>
        <v>0</v>
      </c>
    </row>
    <row r="25" spans="2:9" ht="15.75">
      <c r="B25" s="390" t="s">
        <v>41</v>
      </c>
      <c r="C25" s="391"/>
      <c r="D25" s="391"/>
      <c r="E25" s="391"/>
      <c r="F25" s="391"/>
      <c r="G25" s="391"/>
      <c r="H25" s="392"/>
      <c r="I25" s="245">
        <f>SUM(I15:I24)</f>
        <v>0</v>
      </c>
    </row>
    <row r="26" spans="2:9" ht="15" customHeight="1">
      <c r="B26" s="35"/>
      <c r="C26" s="35"/>
      <c r="D26" s="35"/>
      <c r="E26" s="35"/>
      <c r="F26" s="35"/>
      <c r="G26" s="35"/>
      <c r="H26" s="35"/>
      <c r="I26" s="35"/>
    </row>
    <row r="27" spans="2:9" ht="15">
      <c r="B27" s="410" t="s">
        <v>43</v>
      </c>
      <c r="C27" s="411"/>
      <c r="D27" s="411"/>
      <c r="E27" s="411"/>
      <c r="F27" s="411"/>
      <c r="G27" s="411"/>
      <c r="H27" s="411"/>
      <c r="I27" s="411"/>
    </row>
    <row r="28" spans="2:9" ht="15.75">
      <c r="B28" s="98" t="s">
        <v>35</v>
      </c>
      <c r="C28" s="99" t="s">
        <v>36</v>
      </c>
      <c r="D28" s="99" t="s">
        <v>37</v>
      </c>
      <c r="E28" s="99" t="s">
        <v>38</v>
      </c>
      <c r="F28" s="99" t="s">
        <v>39</v>
      </c>
      <c r="G28" s="99" t="s">
        <v>40</v>
      </c>
      <c r="H28" s="99" t="s">
        <v>71</v>
      </c>
      <c r="I28" s="100" t="s">
        <v>42</v>
      </c>
    </row>
    <row r="29" spans="2:9" ht="15">
      <c r="B29" s="115"/>
      <c r="C29" s="116"/>
      <c r="D29" s="116"/>
      <c r="E29" s="116"/>
      <c r="F29" s="97"/>
      <c r="G29" s="97"/>
      <c r="H29" s="147"/>
      <c r="I29" s="147">
        <f aca="true" t="shared" si="1" ref="I29:I38">IF(OR(B29="EXCLUIR ITEM",C29="SIM"),0,F29*G29*H29)</f>
        <v>0</v>
      </c>
    </row>
    <row r="30" spans="2:9" ht="15">
      <c r="B30" s="115"/>
      <c r="C30" s="116"/>
      <c r="D30" s="116"/>
      <c r="E30" s="116"/>
      <c r="F30" s="97"/>
      <c r="G30" s="97"/>
      <c r="H30" s="147"/>
      <c r="I30" s="147">
        <f t="shared" si="1"/>
        <v>0</v>
      </c>
    </row>
    <row r="31" spans="2:9" ht="15">
      <c r="B31" s="115"/>
      <c r="C31" s="116"/>
      <c r="D31" s="116"/>
      <c r="E31" s="116"/>
      <c r="F31" s="97"/>
      <c r="G31" s="97"/>
      <c r="H31" s="147"/>
      <c r="I31" s="147">
        <f t="shared" si="1"/>
        <v>0</v>
      </c>
    </row>
    <row r="32" spans="2:9" ht="15">
      <c r="B32" s="115"/>
      <c r="C32" s="116"/>
      <c r="D32" s="116"/>
      <c r="E32" s="116"/>
      <c r="F32" s="97"/>
      <c r="G32" s="97"/>
      <c r="H32" s="147"/>
      <c r="I32" s="147">
        <f t="shared" si="1"/>
        <v>0</v>
      </c>
    </row>
    <row r="33" spans="2:9" ht="15">
      <c r="B33" s="115"/>
      <c r="C33" s="116"/>
      <c r="D33" s="116"/>
      <c r="E33" s="116"/>
      <c r="F33" s="97"/>
      <c r="G33" s="97"/>
      <c r="H33" s="147"/>
      <c r="I33" s="147">
        <f t="shared" si="1"/>
        <v>0</v>
      </c>
    </row>
    <row r="34" spans="2:9" ht="15">
      <c r="B34" s="115"/>
      <c r="C34" s="116"/>
      <c r="D34" s="116"/>
      <c r="E34" s="116"/>
      <c r="F34" s="97"/>
      <c r="G34" s="97"/>
      <c r="H34" s="147"/>
      <c r="I34" s="147">
        <f t="shared" si="1"/>
        <v>0</v>
      </c>
    </row>
    <row r="35" spans="2:9" ht="15">
      <c r="B35" s="115"/>
      <c r="C35" s="116"/>
      <c r="D35" s="116"/>
      <c r="E35" s="116"/>
      <c r="F35" s="97"/>
      <c r="G35" s="97"/>
      <c r="H35" s="147"/>
      <c r="I35" s="147">
        <f t="shared" si="1"/>
        <v>0</v>
      </c>
    </row>
    <row r="36" spans="2:9" ht="15">
      <c r="B36" s="115"/>
      <c r="C36" s="116"/>
      <c r="D36" s="116"/>
      <c r="E36" s="116"/>
      <c r="F36" s="97"/>
      <c r="G36" s="97"/>
      <c r="H36" s="147"/>
      <c r="I36" s="147">
        <f t="shared" si="1"/>
        <v>0</v>
      </c>
    </row>
    <row r="37" spans="2:9" ht="15">
      <c r="B37" s="115"/>
      <c r="C37" s="116"/>
      <c r="D37" s="116"/>
      <c r="E37" s="116"/>
      <c r="F37" s="97"/>
      <c r="G37" s="97"/>
      <c r="H37" s="147"/>
      <c r="I37" s="147">
        <f t="shared" si="1"/>
        <v>0</v>
      </c>
    </row>
    <row r="38" spans="2:9" ht="15">
      <c r="B38" s="115"/>
      <c r="C38" s="116"/>
      <c r="D38" s="116"/>
      <c r="E38" s="116"/>
      <c r="F38" s="101"/>
      <c r="G38" s="101"/>
      <c r="H38" s="147"/>
      <c r="I38" s="147">
        <f t="shared" si="1"/>
        <v>0</v>
      </c>
    </row>
    <row r="39" spans="2:9" ht="15.75">
      <c r="B39" s="390" t="s">
        <v>41</v>
      </c>
      <c r="C39" s="391"/>
      <c r="D39" s="391"/>
      <c r="E39" s="391"/>
      <c r="F39" s="391"/>
      <c r="G39" s="391"/>
      <c r="H39" s="392"/>
      <c r="I39" s="245">
        <f>SUM(I29:I38)</f>
        <v>0</v>
      </c>
    </row>
    <row r="40" spans="2:9" ht="12.75">
      <c r="B40" s="119"/>
      <c r="C40" s="119"/>
      <c r="D40" s="119"/>
      <c r="E40" s="119"/>
      <c r="F40" s="119"/>
      <c r="G40" s="119"/>
      <c r="H40" s="119"/>
      <c r="I40" s="119"/>
    </row>
    <row r="41" spans="2:9" ht="15" customHeight="1">
      <c r="B41" s="410" t="s">
        <v>48</v>
      </c>
      <c r="C41" s="411"/>
      <c r="D41" s="411"/>
      <c r="E41" s="411"/>
      <c r="F41" s="411"/>
      <c r="G41" s="411"/>
      <c r="H41" s="411"/>
      <c r="I41" s="411"/>
    </row>
    <row r="42" spans="2:9" s="58" customFormat="1" ht="15.75">
      <c r="B42" s="98" t="s">
        <v>35</v>
      </c>
      <c r="C42" s="99" t="s">
        <v>36</v>
      </c>
      <c r="D42" s="99" t="s">
        <v>37</v>
      </c>
      <c r="E42" s="99" t="s">
        <v>38</v>
      </c>
      <c r="F42" s="99" t="s">
        <v>39</v>
      </c>
      <c r="G42" s="99" t="s">
        <v>40</v>
      </c>
      <c r="H42" s="99" t="s">
        <v>71</v>
      </c>
      <c r="I42" s="99" t="s">
        <v>42</v>
      </c>
    </row>
    <row r="43" spans="2:9" ht="15">
      <c r="B43" s="115"/>
      <c r="C43" s="116"/>
      <c r="D43" s="116"/>
      <c r="E43" s="116"/>
      <c r="F43" s="97"/>
      <c r="G43" s="97"/>
      <c r="H43" s="147"/>
      <c r="I43" s="147">
        <f aca="true" t="shared" si="2" ref="I43:I52">IF(OR(B43="EXCLUIR ITEM",C43="SIM"),0,F43*G43*H43)</f>
        <v>0</v>
      </c>
    </row>
    <row r="44" spans="2:9" ht="15">
      <c r="B44" s="115"/>
      <c r="C44" s="116"/>
      <c r="D44" s="116"/>
      <c r="E44" s="116"/>
      <c r="F44" s="97"/>
      <c r="G44" s="97"/>
      <c r="H44" s="147"/>
      <c r="I44" s="150">
        <f t="shared" si="2"/>
        <v>0</v>
      </c>
    </row>
    <row r="45" spans="2:9" ht="15">
      <c r="B45" s="115"/>
      <c r="C45" s="116"/>
      <c r="D45" s="116"/>
      <c r="E45" s="116"/>
      <c r="F45" s="97"/>
      <c r="G45" s="97"/>
      <c r="H45" s="147"/>
      <c r="I45" s="150">
        <f t="shared" si="2"/>
        <v>0</v>
      </c>
    </row>
    <row r="46" spans="2:9" ht="15">
      <c r="B46" s="115"/>
      <c r="C46" s="116"/>
      <c r="D46" s="116"/>
      <c r="E46" s="116"/>
      <c r="F46" s="97"/>
      <c r="G46" s="97"/>
      <c r="H46" s="147"/>
      <c r="I46" s="150">
        <f t="shared" si="2"/>
        <v>0</v>
      </c>
    </row>
    <row r="47" spans="2:9" ht="15">
      <c r="B47" s="115"/>
      <c r="C47" s="116"/>
      <c r="D47" s="116"/>
      <c r="E47" s="116"/>
      <c r="F47" s="97"/>
      <c r="G47" s="97"/>
      <c r="H47" s="147"/>
      <c r="I47" s="150">
        <f t="shared" si="2"/>
        <v>0</v>
      </c>
    </row>
    <row r="48" spans="2:9" ht="15">
      <c r="B48" s="115"/>
      <c r="C48" s="116"/>
      <c r="D48" s="116"/>
      <c r="E48" s="116"/>
      <c r="F48" s="97"/>
      <c r="G48" s="97"/>
      <c r="H48" s="147"/>
      <c r="I48" s="150">
        <f t="shared" si="2"/>
        <v>0</v>
      </c>
    </row>
    <row r="49" spans="2:9" ht="15">
      <c r="B49" s="115"/>
      <c r="C49" s="116"/>
      <c r="D49" s="116"/>
      <c r="E49" s="116"/>
      <c r="F49" s="97"/>
      <c r="G49" s="97"/>
      <c r="H49" s="147"/>
      <c r="I49" s="150">
        <f t="shared" si="2"/>
        <v>0</v>
      </c>
    </row>
    <row r="50" spans="2:9" ht="15">
      <c r="B50" s="115"/>
      <c r="C50" s="116"/>
      <c r="D50" s="116"/>
      <c r="E50" s="116"/>
      <c r="F50" s="97"/>
      <c r="G50" s="97"/>
      <c r="H50" s="147"/>
      <c r="I50" s="150">
        <f t="shared" si="2"/>
        <v>0</v>
      </c>
    </row>
    <row r="51" spans="2:9" ht="15">
      <c r="B51" s="115"/>
      <c r="C51" s="116"/>
      <c r="D51" s="116"/>
      <c r="E51" s="116"/>
      <c r="F51" s="97"/>
      <c r="G51" s="97"/>
      <c r="H51" s="147"/>
      <c r="I51" s="152">
        <f t="shared" si="2"/>
        <v>0</v>
      </c>
    </row>
    <row r="52" spans="2:9" ht="15">
      <c r="B52" s="115"/>
      <c r="C52" s="116"/>
      <c r="D52" s="116"/>
      <c r="E52" s="116"/>
      <c r="F52" s="101"/>
      <c r="G52" s="101"/>
      <c r="H52" s="147"/>
      <c r="I52" s="150">
        <f t="shared" si="2"/>
        <v>0</v>
      </c>
    </row>
    <row r="53" spans="2:9" ht="15.75">
      <c r="B53" s="246" t="s">
        <v>41</v>
      </c>
      <c r="C53" s="247"/>
      <c r="D53" s="247"/>
      <c r="E53" s="247"/>
      <c r="F53" s="247"/>
      <c r="G53" s="247"/>
      <c r="H53" s="247"/>
      <c r="I53" s="245">
        <f>SUM(I43:I52)</f>
        <v>0</v>
      </c>
    </row>
    <row r="54" spans="2:9" ht="15.75">
      <c r="B54" s="35"/>
      <c r="C54" s="35"/>
      <c r="D54" s="35"/>
      <c r="E54" s="35"/>
      <c r="F54" s="35"/>
      <c r="G54" s="35"/>
      <c r="H54" s="35"/>
      <c r="I54" s="35"/>
    </row>
    <row r="55" spans="2:8" ht="15" customHeight="1">
      <c r="B55" s="398" t="s">
        <v>120</v>
      </c>
      <c r="C55" s="398"/>
      <c r="D55" s="398"/>
      <c r="E55" s="398"/>
      <c r="F55" s="398"/>
      <c r="G55" s="398"/>
      <c r="H55" s="398"/>
    </row>
    <row r="56" spans="2:8" ht="31.5">
      <c r="B56" s="98" t="s">
        <v>35</v>
      </c>
      <c r="C56" s="99" t="s">
        <v>36</v>
      </c>
      <c r="D56" s="99" t="s">
        <v>37</v>
      </c>
      <c r="E56" s="99" t="s">
        <v>38</v>
      </c>
      <c r="F56" s="99" t="s">
        <v>74</v>
      </c>
      <c r="G56" s="99" t="s">
        <v>71</v>
      </c>
      <c r="H56" s="100" t="s">
        <v>42</v>
      </c>
    </row>
    <row r="57" spans="2:8" ht="15">
      <c r="B57" s="115"/>
      <c r="C57" s="116"/>
      <c r="D57" s="116"/>
      <c r="E57" s="116"/>
      <c r="F57" s="97"/>
      <c r="G57" s="147"/>
      <c r="H57" s="147">
        <f aca="true" t="shared" si="3" ref="H57:H64">IF(OR(B57="EXCLUIR ITEM",C57="SIM"),0,F57*G57)</f>
        <v>0</v>
      </c>
    </row>
    <row r="58" spans="2:8" ht="15">
      <c r="B58" s="115"/>
      <c r="C58" s="116"/>
      <c r="D58" s="116"/>
      <c r="E58" s="116"/>
      <c r="F58" s="97"/>
      <c r="G58" s="147"/>
      <c r="H58" s="147">
        <f t="shared" si="3"/>
        <v>0</v>
      </c>
    </row>
    <row r="59" spans="2:8" ht="15">
      <c r="B59" s="115"/>
      <c r="C59" s="116"/>
      <c r="D59" s="116"/>
      <c r="E59" s="116"/>
      <c r="F59" s="97"/>
      <c r="G59" s="147"/>
      <c r="H59" s="147">
        <f t="shared" si="3"/>
        <v>0</v>
      </c>
    </row>
    <row r="60" spans="2:8" ht="15">
      <c r="B60" s="115"/>
      <c r="C60" s="116"/>
      <c r="D60" s="116"/>
      <c r="E60" s="116"/>
      <c r="F60" s="97"/>
      <c r="G60" s="147"/>
      <c r="H60" s="147">
        <f t="shared" si="3"/>
        <v>0</v>
      </c>
    </row>
    <row r="61" spans="2:8" ht="15">
      <c r="B61" s="115"/>
      <c r="C61" s="116"/>
      <c r="D61" s="116"/>
      <c r="E61" s="116"/>
      <c r="F61" s="97"/>
      <c r="G61" s="147"/>
      <c r="H61" s="147">
        <f t="shared" si="3"/>
        <v>0</v>
      </c>
    </row>
    <row r="62" spans="2:8" ht="15">
      <c r="B62" s="115"/>
      <c r="C62" s="116"/>
      <c r="D62" s="116"/>
      <c r="E62" s="116"/>
      <c r="F62" s="97"/>
      <c r="G62" s="147"/>
      <c r="H62" s="147">
        <f t="shared" si="3"/>
        <v>0</v>
      </c>
    </row>
    <row r="63" spans="2:8" ht="15">
      <c r="B63" s="115"/>
      <c r="C63" s="116"/>
      <c r="D63" s="116"/>
      <c r="E63" s="116"/>
      <c r="F63" s="97"/>
      <c r="G63" s="147"/>
      <c r="H63" s="147">
        <f t="shared" si="3"/>
        <v>0</v>
      </c>
    </row>
    <row r="64" spans="2:8" ht="15">
      <c r="B64" s="115"/>
      <c r="C64" s="116"/>
      <c r="D64" s="116"/>
      <c r="E64" s="116"/>
      <c r="F64" s="97"/>
      <c r="G64" s="147"/>
      <c r="H64" s="147">
        <f t="shared" si="3"/>
        <v>0</v>
      </c>
    </row>
    <row r="65" spans="2:8" ht="15.75">
      <c r="B65" s="399" t="s">
        <v>41</v>
      </c>
      <c r="C65" s="400"/>
      <c r="D65" s="400"/>
      <c r="E65" s="400"/>
      <c r="F65" s="400"/>
      <c r="G65" s="400"/>
      <c r="H65" s="268">
        <f>SUM(H57:H64)</f>
        <v>0</v>
      </c>
    </row>
    <row r="66" spans="2:8" ht="15.75">
      <c r="B66" s="37"/>
      <c r="C66" s="37"/>
      <c r="D66" s="37"/>
      <c r="E66" s="37"/>
      <c r="F66" s="37"/>
      <c r="G66" s="37"/>
      <c r="H66" s="37"/>
    </row>
    <row r="67" spans="2:8" ht="15">
      <c r="B67" s="398" t="s">
        <v>121</v>
      </c>
      <c r="C67" s="398"/>
      <c r="D67" s="398"/>
      <c r="E67" s="398"/>
      <c r="F67" s="398"/>
      <c r="G67" s="398"/>
      <c r="H67" s="398"/>
    </row>
    <row r="68" spans="2:8" ht="31.5">
      <c r="B68" s="98" t="s">
        <v>35</v>
      </c>
      <c r="C68" s="99" t="s">
        <v>36</v>
      </c>
      <c r="D68" s="99" t="s">
        <v>37</v>
      </c>
      <c r="E68" s="99" t="s">
        <v>38</v>
      </c>
      <c r="F68" s="99" t="s">
        <v>74</v>
      </c>
      <c r="G68" s="99" t="s">
        <v>71</v>
      </c>
      <c r="H68" s="100" t="s">
        <v>42</v>
      </c>
    </row>
    <row r="69" spans="2:8" ht="15">
      <c r="B69" s="115"/>
      <c r="C69" s="116"/>
      <c r="D69" s="116"/>
      <c r="E69" s="116"/>
      <c r="F69" s="97"/>
      <c r="G69" s="147"/>
      <c r="H69" s="147">
        <f aca="true" t="shared" si="4" ref="H69:H76">IF(OR(B69="EXCLUIR ITEM",C69="SIM"),0,F69*G69)</f>
        <v>0</v>
      </c>
    </row>
    <row r="70" spans="2:8" ht="15">
      <c r="B70" s="115"/>
      <c r="C70" s="116"/>
      <c r="D70" s="116"/>
      <c r="E70" s="116"/>
      <c r="F70" s="97"/>
      <c r="G70" s="147"/>
      <c r="H70" s="147">
        <f t="shared" si="4"/>
        <v>0</v>
      </c>
    </row>
    <row r="71" spans="2:8" ht="15">
      <c r="B71" s="115"/>
      <c r="C71" s="116"/>
      <c r="D71" s="116"/>
      <c r="E71" s="116"/>
      <c r="F71" s="97"/>
      <c r="G71" s="147"/>
      <c r="H71" s="147">
        <f t="shared" si="4"/>
        <v>0</v>
      </c>
    </row>
    <row r="72" spans="2:8" ht="15">
      <c r="B72" s="115"/>
      <c r="C72" s="116"/>
      <c r="D72" s="116"/>
      <c r="E72" s="116"/>
      <c r="F72" s="97"/>
      <c r="G72" s="147"/>
      <c r="H72" s="147">
        <f t="shared" si="4"/>
        <v>0</v>
      </c>
    </row>
    <row r="73" spans="2:8" ht="15">
      <c r="B73" s="115"/>
      <c r="C73" s="116"/>
      <c r="D73" s="116"/>
      <c r="E73" s="116"/>
      <c r="F73" s="97"/>
      <c r="G73" s="147"/>
      <c r="H73" s="147">
        <f t="shared" si="4"/>
        <v>0</v>
      </c>
    </row>
    <row r="74" spans="2:8" ht="15">
      <c r="B74" s="115"/>
      <c r="C74" s="116"/>
      <c r="D74" s="116"/>
      <c r="E74" s="116"/>
      <c r="F74" s="97"/>
      <c r="G74" s="147"/>
      <c r="H74" s="147">
        <f t="shared" si="4"/>
        <v>0</v>
      </c>
    </row>
    <row r="75" spans="2:8" ht="15">
      <c r="B75" s="115"/>
      <c r="C75" s="116"/>
      <c r="D75" s="116"/>
      <c r="E75" s="116"/>
      <c r="F75" s="97"/>
      <c r="G75" s="147"/>
      <c r="H75" s="147">
        <f t="shared" si="4"/>
        <v>0</v>
      </c>
    </row>
    <row r="76" spans="2:8" ht="15">
      <c r="B76" s="115"/>
      <c r="C76" s="116"/>
      <c r="D76" s="116"/>
      <c r="E76" s="116"/>
      <c r="F76" s="97"/>
      <c r="G76" s="147"/>
      <c r="H76" s="147">
        <f t="shared" si="4"/>
        <v>0</v>
      </c>
    </row>
    <row r="77" spans="2:8" ht="15.75">
      <c r="B77" s="399" t="s">
        <v>41</v>
      </c>
      <c r="C77" s="400"/>
      <c r="D77" s="400"/>
      <c r="E77" s="400"/>
      <c r="F77" s="400"/>
      <c r="G77" s="400"/>
      <c r="H77" s="268">
        <f>SUM(H69:H76)</f>
        <v>0</v>
      </c>
    </row>
    <row r="78" spans="2:9" ht="15.75">
      <c r="B78" s="37"/>
      <c r="C78" s="37"/>
      <c r="D78" s="37"/>
      <c r="E78" s="37"/>
      <c r="F78" s="37"/>
      <c r="G78" s="37"/>
      <c r="H78" s="37"/>
      <c r="I78" s="120"/>
    </row>
    <row r="79" spans="2:9" ht="15">
      <c r="B79" s="398" t="s">
        <v>45</v>
      </c>
      <c r="C79" s="398"/>
      <c r="D79" s="398"/>
      <c r="E79" s="398"/>
      <c r="F79" s="398"/>
      <c r="G79" s="398"/>
      <c r="H79" s="398"/>
      <c r="I79" s="398"/>
    </row>
    <row r="80" spans="2:9" ht="15.75">
      <c r="B80" s="98" t="s">
        <v>35</v>
      </c>
      <c r="C80" s="99" t="s">
        <v>36</v>
      </c>
      <c r="D80" s="99" t="s">
        <v>37</v>
      </c>
      <c r="E80" s="99" t="s">
        <v>38</v>
      </c>
      <c r="F80" s="99" t="s">
        <v>39</v>
      </c>
      <c r="G80" s="99" t="s">
        <v>40</v>
      </c>
      <c r="H80" s="99" t="s">
        <v>71</v>
      </c>
      <c r="I80" s="100" t="s">
        <v>42</v>
      </c>
    </row>
    <row r="81" spans="2:9" ht="15">
      <c r="B81" s="115"/>
      <c r="C81" s="116"/>
      <c r="D81" s="116"/>
      <c r="E81" s="116"/>
      <c r="F81" s="97"/>
      <c r="G81" s="261"/>
      <c r="H81" s="147"/>
      <c r="I81" s="147">
        <f aca="true" t="shared" si="5" ref="I81:I90">IF(OR(B81="EXCLUIR ITEM",C81="SIM"),0,F81*G81*H81)</f>
        <v>0</v>
      </c>
    </row>
    <row r="82" spans="2:9" ht="15">
      <c r="B82" s="115"/>
      <c r="C82" s="116"/>
      <c r="D82" s="116"/>
      <c r="E82" s="116"/>
      <c r="F82" s="97"/>
      <c r="G82" s="260"/>
      <c r="H82" s="147"/>
      <c r="I82" s="147">
        <f t="shared" si="5"/>
        <v>0</v>
      </c>
    </row>
    <row r="83" spans="2:9" ht="15">
      <c r="B83" s="115"/>
      <c r="C83" s="116"/>
      <c r="D83" s="116"/>
      <c r="E83" s="116"/>
      <c r="F83" s="97"/>
      <c r="G83" s="260"/>
      <c r="H83" s="147"/>
      <c r="I83" s="147">
        <f t="shared" si="5"/>
        <v>0</v>
      </c>
    </row>
    <row r="84" spans="2:9" ht="15">
      <c r="B84" s="115"/>
      <c r="C84" s="116"/>
      <c r="D84" s="116"/>
      <c r="E84" s="116"/>
      <c r="F84" s="97"/>
      <c r="G84" s="260"/>
      <c r="H84" s="147"/>
      <c r="I84" s="147">
        <f t="shared" si="5"/>
        <v>0</v>
      </c>
    </row>
    <row r="85" spans="2:9" ht="15">
      <c r="B85" s="115"/>
      <c r="C85" s="116"/>
      <c r="D85" s="116"/>
      <c r="E85" s="116"/>
      <c r="F85" s="97"/>
      <c r="G85" s="260"/>
      <c r="H85" s="147"/>
      <c r="I85" s="147">
        <f t="shared" si="5"/>
        <v>0</v>
      </c>
    </row>
    <row r="86" spans="2:9" ht="15">
      <c r="B86" s="115"/>
      <c r="C86" s="116"/>
      <c r="D86" s="116"/>
      <c r="E86" s="116"/>
      <c r="F86" s="97"/>
      <c r="G86" s="97"/>
      <c r="H86" s="147"/>
      <c r="I86" s="147">
        <f t="shared" si="5"/>
        <v>0</v>
      </c>
    </row>
    <row r="87" spans="2:9" ht="15">
      <c r="B87" s="115"/>
      <c r="C87" s="116"/>
      <c r="D87" s="116"/>
      <c r="E87" s="116"/>
      <c r="F87" s="97"/>
      <c r="G87" s="97"/>
      <c r="H87" s="147"/>
      <c r="I87" s="147">
        <f t="shared" si="5"/>
        <v>0</v>
      </c>
    </row>
    <row r="88" spans="2:9" ht="15">
      <c r="B88" s="115"/>
      <c r="C88" s="116"/>
      <c r="D88" s="116"/>
      <c r="E88" s="116"/>
      <c r="F88" s="260"/>
      <c r="G88" s="260"/>
      <c r="H88" s="147"/>
      <c r="I88" s="262">
        <f t="shared" si="5"/>
        <v>0</v>
      </c>
    </row>
    <row r="89" spans="2:9" ht="15">
      <c r="B89" s="115"/>
      <c r="C89" s="116"/>
      <c r="D89" s="116"/>
      <c r="E89" s="116"/>
      <c r="F89" s="260"/>
      <c r="G89" s="260"/>
      <c r="H89" s="147"/>
      <c r="I89" s="262">
        <f t="shared" si="5"/>
        <v>0</v>
      </c>
    </row>
    <row r="90" spans="2:9" ht="15">
      <c r="B90" s="115"/>
      <c r="C90" s="116"/>
      <c r="D90" s="116"/>
      <c r="E90" s="116"/>
      <c r="F90" s="97"/>
      <c r="G90" s="97"/>
      <c r="H90" s="147"/>
      <c r="I90" s="147">
        <f t="shared" si="5"/>
        <v>0</v>
      </c>
    </row>
    <row r="91" spans="2:9" ht="15.75">
      <c r="B91" s="403" t="s">
        <v>41</v>
      </c>
      <c r="C91" s="403"/>
      <c r="D91" s="403"/>
      <c r="E91" s="403"/>
      <c r="F91" s="403"/>
      <c r="G91" s="403"/>
      <c r="H91" s="403"/>
      <c r="I91" s="245">
        <f>SUM(I81:I90)</f>
        <v>0</v>
      </c>
    </row>
    <row r="92" spans="2:9" ht="15.75">
      <c r="B92" s="41"/>
      <c r="C92" s="41"/>
      <c r="D92" s="41"/>
      <c r="E92" s="41"/>
      <c r="F92" s="41"/>
      <c r="G92" s="41"/>
      <c r="H92" s="41"/>
      <c r="I92" s="118"/>
    </row>
    <row r="93" spans="2:9" ht="15" customHeight="1">
      <c r="B93" s="410" t="s">
        <v>56</v>
      </c>
      <c r="C93" s="411"/>
      <c r="D93" s="411"/>
      <c r="E93" s="411"/>
      <c r="F93" s="411"/>
      <c r="G93" s="411"/>
      <c r="H93" s="411"/>
      <c r="I93" s="412"/>
    </row>
    <row r="94" spans="2:9" ht="15.75">
      <c r="B94" s="98" t="s">
        <v>35</v>
      </c>
      <c r="C94" s="99" t="s">
        <v>36</v>
      </c>
      <c r="D94" s="99" t="s">
        <v>37</v>
      </c>
      <c r="E94" s="99" t="s">
        <v>38</v>
      </c>
      <c r="F94" s="99" t="s">
        <v>39</v>
      </c>
      <c r="G94" s="99" t="s">
        <v>40</v>
      </c>
      <c r="H94" s="99" t="s">
        <v>71</v>
      </c>
      <c r="I94" s="100" t="s">
        <v>42</v>
      </c>
    </row>
    <row r="95" spans="2:9" ht="15">
      <c r="B95" s="115"/>
      <c r="C95" s="116"/>
      <c r="D95" s="116"/>
      <c r="E95" s="116"/>
      <c r="F95" s="97"/>
      <c r="G95" s="97"/>
      <c r="H95" s="147"/>
      <c r="I95" s="147">
        <f>IF(OR(B95="EXCLUIR ITEM",C95="SIM"),0,F95*G95*H95)</f>
        <v>0</v>
      </c>
    </row>
    <row r="96" spans="2:9" ht="15">
      <c r="B96" s="115"/>
      <c r="C96" s="116"/>
      <c r="D96" s="116"/>
      <c r="E96" s="116"/>
      <c r="F96" s="97"/>
      <c r="G96" s="97"/>
      <c r="H96" s="147"/>
      <c r="I96" s="147">
        <f>IF(OR(B96="EXCLUIR ITEM",C96="SIM"),0,F96*G96*H96)</f>
        <v>0</v>
      </c>
    </row>
    <row r="97" spans="2:9" ht="15">
      <c r="B97" s="115"/>
      <c r="C97" s="116"/>
      <c r="D97" s="116"/>
      <c r="E97" s="116"/>
      <c r="F97" s="97"/>
      <c r="G97" s="97"/>
      <c r="H97" s="147"/>
      <c r="I97" s="147">
        <f>IF(OR(B97="EXCLUIR ITEM",C97="SIM"),0,F97*G97*H97)</f>
        <v>0</v>
      </c>
    </row>
    <row r="98" spans="2:9" ht="15">
      <c r="B98" s="115"/>
      <c r="C98" s="116"/>
      <c r="D98" s="116"/>
      <c r="E98" s="116"/>
      <c r="F98" s="97"/>
      <c r="G98" s="97"/>
      <c r="H98" s="147"/>
      <c r="I98" s="147">
        <f>IF(OR(B98="EXCLUIR ITEM",C98="SIM"),0,F98*G98*H98)</f>
        <v>0</v>
      </c>
    </row>
    <row r="99" spans="2:9" ht="15">
      <c r="B99" s="115"/>
      <c r="C99" s="116"/>
      <c r="D99" s="116"/>
      <c r="E99" s="116"/>
      <c r="F99" s="97"/>
      <c r="G99" s="97"/>
      <c r="H99" s="147"/>
      <c r="I99" s="147">
        <f>IF(OR(B99="EXCLUIR ITEM",C99="SIM"),0,F99*G99*H99)</f>
        <v>0</v>
      </c>
    </row>
    <row r="100" spans="2:9" ht="15.75">
      <c r="B100" s="406" t="s">
        <v>41</v>
      </c>
      <c r="C100" s="407"/>
      <c r="D100" s="407"/>
      <c r="E100" s="407"/>
      <c r="F100" s="407"/>
      <c r="G100" s="407"/>
      <c r="H100" s="408"/>
      <c r="I100" s="245">
        <f>SUM(I95:I99)</f>
        <v>0</v>
      </c>
    </row>
    <row r="101" spans="2:9" ht="15.75">
      <c r="B101" s="38"/>
      <c r="C101" s="38"/>
      <c r="D101" s="38"/>
      <c r="E101" s="38"/>
      <c r="F101" s="38"/>
      <c r="G101" s="38"/>
      <c r="H101" s="38"/>
      <c r="I101" s="121"/>
    </row>
    <row r="102" spans="2:9" ht="15">
      <c r="B102" s="398" t="s">
        <v>47</v>
      </c>
      <c r="C102" s="398"/>
      <c r="D102" s="398"/>
      <c r="E102" s="398"/>
      <c r="F102" s="398"/>
      <c r="G102" s="398"/>
      <c r="H102" s="398"/>
      <c r="I102" s="398"/>
    </row>
    <row r="103" spans="2:9" ht="15.75">
      <c r="B103" s="98" t="s">
        <v>35</v>
      </c>
      <c r="C103" s="99" t="s">
        <v>36</v>
      </c>
      <c r="D103" s="99" t="s">
        <v>37</v>
      </c>
      <c r="E103" s="99" t="s">
        <v>38</v>
      </c>
      <c r="F103" s="99" t="s">
        <v>39</v>
      </c>
      <c r="G103" s="99" t="s">
        <v>40</v>
      </c>
      <c r="H103" s="99" t="s">
        <v>71</v>
      </c>
      <c r="I103" s="100" t="s">
        <v>42</v>
      </c>
    </row>
    <row r="104" spans="2:9" ht="15">
      <c r="B104" s="115"/>
      <c r="C104" s="116"/>
      <c r="D104" s="116"/>
      <c r="E104" s="116"/>
      <c r="F104" s="97"/>
      <c r="G104" s="261"/>
      <c r="H104" s="147"/>
      <c r="I104" s="147">
        <f aca="true" t="shared" si="6" ref="I104:I113">IF(OR(B104="EXCLUIR ITEM",C104="SIM"),0,F104*G104*H104)</f>
        <v>0</v>
      </c>
    </row>
    <row r="105" spans="2:9" ht="15">
      <c r="B105" s="115"/>
      <c r="C105" s="116"/>
      <c r="D105" s="116"/>
      <c r="E105" s="116"/>
      <c r="F105" s="97"/>
      <c r="G105" s="260"/>
      <c r="H105" s="147"/>
      <c r="I105" s="147">
        <f t="shared" si="6"/>
        <v>0</v>
      </c>
    </row>
    <row r="106" spans="2:9" ht="15">
      <c r="B106" s="115"/>
      <c r="C106" s="116"/>
      <c r="D106" s="116"/>
      <c r="E106" s="116"/>
      <c r="F106" s="97"/>
      <c r="G106" s="260"/>
      <c r="H106" s="147"/>
      <c r="I106" s="147">
        <f t="shared" si="6"/>
        <v>0</v>
      </c>
    </row>
    <row r="107" spans="2:9" ht="15">
      <c r="B107" s="115"/>
      <c r="C107" s="116"/>
      <c r="D107" s="116"/>
      <c r="E107" s="116"/>
      <c r="F107" s="97"/>
      <c r="G107" s="260"/>
      <c r="H107" s="147"/>
      <c r="I107" s="147">
        <f t="shared" si="6"/>
        <v>0</v>
      </c>
    </row>
    <row r="108" spans="2:9" ht="15">
      <c r="B108" s="115"/>
      <c r="C108" s="116"/>
      <c r="D108" s="116"/>
      <c r="E108" s="116"/>
      <c r="F108" s="97"/>
      <c r="G108" s="260"/>
      <c r="H108" s="147"/>
      <c r="I108" s="147">
        <f>IF(OR(B108="EXCLUIR ITEM",C108="SIM"),0,F108*G108*H108)</f>
        <v>0</v>
      </c>
    </row>
    <row r="109" spans="2:9" ht="15">
      <c r="B109" s="115"/>
      <c r="C109" s="116"/>
      <c r="D109" s="116"/>
      <c r="E109" s="116"/>
      <c r="F109" s="97"/>
      <c r="G109" s="97"/>
      <c r="H109" s="147"/>
      <c r="I109" s="147">
        <f t="shared" si="6"/>
        <v>0</v>
      </c>
    </row>
    <row r="110" spans="2:9" ht="15">
      <c r="B110" s="115"/>
      <c r="C110" s="116"/>
      <c r="D110" s="116"/>
      <c r="E110" s="116"/>
      <c r="F110" s="97"/>
      <c r="G110" s="97"/>
      <c r="H110" s="147"/>
      <c r="I110" s="147">
        <f t="shared" si="6"/>
        <v>0</v>
      </c>
    </row>
    <row r="111" spans="2:9" ht="15">
      <c r="B111" s="115"/>
      <c r="C111" s="116"/>
      <c r="D111" s="116"/>
      <c r="E111" s="116"/>
      <c r="F111" s="97"/>
      <c r="G111" s="97"/>
      <c r="H111" s="147"/>
      <c r="I111" s="151">
        <f t="shared" si="6"/>
        <v>0</v>
      </c>
    </row>
    <row r="112" spans="2:9" ht="15">
      <c r="B112" s="115"/>
      <c r="C112" s="116"/>
      <c r="D112" s="116"/>
      <c r="E112" s="116"/>
      <c r="F112" s="97"/>
      <c r="G112" s="97"/>
      <c r="H112" s="147"/>
      <c r="I112" s="151">
        <f t="shared" si="6"/>
        <v>0</v>
      </c>
    </row>
    <row r="113" spans="2:9" ht="15">
      <c r="B113" s="115"/>
      <c r="C113" s="116"/>
      <c r="D113" s="116"/>
      <c r="E113" s="116"/>
      <c r="F113" s="101"/>
      <c r="G113" s="101"/>
      <c r="H113" s="147"/>
      <c r="I113" s="147">
        <f t="shared" si="6"/>
        <v>0</v>
      </c>
    </row>
    <row r="114" spans="2:9" ht="15.75">
      <c r="B114" s="409" t="s">
        <v>41</v>
      </c>
      <c r="C114" s="409"/>
      <c r="D114" s="409"/>
      <c r="E114" s="409"/>
      <c r="F114" s="409"/>
      <c r="G114" s="409"/>
      <c r="H114" s="409"/>
      <c r="I114" s="245">
        <f>SUM(I104:I113)</f>
        <v>0</v>
      </c>
    </row>
    <row r="115" spans="2:9" ht="15.75">
      <c r="B115" s="35"/>
      <c r="C115" s="35"/>
      <c r="D115" s="35"/>
      <c r="E115" s="35"/>
      <c r="F115" s="35"/>
      <c r="G115" s="35"/>
      <c r="H115" s="35"/>
      <c r="I115" s="118"/>
    </row>
    <row r="116" spans="2:9" ht="15">
      <c r="B116" s="398" t="s">
        <v>46</v>
      </c>
      <c r="C116" s="398"/>
      <c r="D116" s="398"/>
      <c r="E116" s="398"/>
      <c r="F116" s="398"/>
      <c r="G116" s="398"/>
      <c r="H116" s="398"/>
      <c r="I116" s="257" t="s">
        <v>49</v>
      </c>
    </row>
    <row r="117" spans="2:9" ht="15.75">
      <c r="B117" s="98" t="s">
        <v>35</v>
      </c>
      <c r="C117" s="99" t="s">
        <v>36</v>
      </c>
      <c r="D117" s="99" t="s">
        <v>37</v>
      </c>
      <c r="E117" s="99" t="s">
        <v>38</v>
      </c>
      <c r="F117" s="99" t="s">
        <v>39</v>
      </c>
      <c r="G117" s="99" t="s">
        <v>72</v>
      </c>
      <c r="H117" s="100" t="s">
        <v>42</v>
      </c>
      <c r="I117" s="258" t="s">
        <v>50</v>
      </c>
    </row>
    <row r="118" spans="2:9" ht="15">
      <c r="B118" s="115"/>
      <c r="C118" s="116"/>
      <c r="D118" s="116"/>
      <c r="E118" s="116"/>
      <c r="F118" s="97"/>
      <c r="G118" s="147"/>
      <c r="H118" s="147">
        <f aca="true" t="shared" si="7" ref="H118:H126">IF(OR(B118="EXCLUIR ITEM",C118="SIM"),0,F118*G118)</f>
        <v>0</v>
      </c>
      <c r="I118" s="258" t="s">
        <v>51</v>
      </c>
    </row>
    <row r="119" spans="2:9" ht="15">
      <c r="B119" s="115"/>
      <c r="C119" s="116"/>
      <c r="D119" s="116"/>
      <c r="E119" s="116"/>
      <c r="F119" s="97"/>
      <c r="G119" s="147"/>
      <c r="H119" s="147">
        <f t="shared" si="7"/>
        <v>0</v>
      </c>
      <c r="I119" s="258" t="s">
        <v>52</v>
      </c>
    </row>
    <row r="120" spans="2:9" ht="15">
      <c r="B120" s="115"/>
      <c r="C120" s="116"/>
      <c r="D120" s="116"/>
      <c r="E120" s="116"/>
      <c r="F120" s="97"/>
      <c r="G120" s="147"/>
      <c r="H120" s="147">
        <f t="shared" si="7"/>
        <v>0</v>
      </c>
      <c r="I120" s="258"/>
    </row>
    <row r="121" spans="2:9" ht="15">
      <c r="B121" s="115"/>
      <c r="C121" s="116"/>
      <c r="D121" s="116"/>
      <c r="E121" s="116"/>
      <c r="F121" s="97"/>
      <c r="G121" s="147"/>
      <c r="H121" s="147">
        <f t="shared" si="7"/>
        <v>0</v>
      </c>
      <c r="I121" s="258"/>
    </row>
    <row r="122" spans="2:9" ht="15">
      <c r="B122" s="115"/>
      <c r="C122" s="116"/>
      <c r="D122" s="116"/>
      <c r="E122" s="116"/>
      <c r="F122" s="97"/>
      <c r="G122" s="147"/>
      <c r="H122" s="147">
        <f t="shared" si="7"/>
        <v>0</v>
      </c>
      <c r="I122" s="258" t="s">
        <v>19</v>
      </c>
    </row>
    <row r="123" spans="2:9" ht="15">
      <c r="B123" s="115"/>
      <c r="C123" s="116"/>
      <c r="D123" s="116"/>
      <c r="E123" s="116"/>
      <c r="F123" s="97"/>
      <c r="G123" s="147"/>
      <c r="H123" s="147">
        <f t="shared" si="7"/>
        <v>0</v>
      </c>
      <c r="I123" s="258" t="s">
        <v>18</v>
      </c>
    </row>
    <row r="124" spans="2:9" ht="15">
      <c r="B124" s="115"/>
      <c r="C124" s="116"/>
      <c r="D124" s="116"/>
      <c r="E124" s="116"/>
      <c r="F124" s="97"/>
      <c r="G124" s="147"/>
      <c r="H124" s="147">
        <f t="shared" si="7"/>
        <v>0</v>
      </c>
      <c r="I124" s="258"/>
    </row>
    <row r="125" spans="2:9" ht="15">
      <c r="B125" s="115"/>
      <c r="C125" s="116"/>
      <c r="D125" s="116"/>
      <c r="E125" s="116"/>
      <c r="F125" s="97"/>
      <c r="G125" s="147"/>
      <c r="H125" s="147">
        <f>IF(OR(B125="EXCLUIR ITEM",C125="SIM"),0,F125*G125)</f>
        <v>0</v>
      </c>
      <c r="I125" s="258"/>
    </row>
    <row r="126" spans="2:9" ht="15">
      <c r="B126" s="115"/>
      <c r="C126" s="116"/>
      <c r="D126" s="116"/>
      <c r="E126" s="116"/>
      <c r="F126" s="97"/>
      <c r="G126" s="147"/>
      <c r="H126" s="147">
        <f t="shared" si="7"/>
        <v>0</v>
      </c>
      <c r="I126" s="119"/>
    </row>
    <row r="127" spans="2:9" ht="15">
      <c r="B127" s="115"/>
      <c r="C127" s="116"/>
      <c r="D127" s="117"/>
      <c r="E127" s="117"/>
      <c r="F127" s="101"/>
      <c r="G127" s="147"/>
      <c r="H127" s="149">
        <f>IF(OR(B127="EXCLUIR ITEM",C127="SIM"),0,F127*G127)</f>
        <v>0</v>
      </c>
      <c r="I127" s="21"/>
    </row>
    <row r="128" spans="2:9" ht="15.75">
      <c r="B128" s="409" t="s">
        <v>41</v>
      </c>
      <c r="C128" s="409"/>
      <c r="D128" s="409"/>
      <c r="E128" s="409"/>
      <c r="F128" s="409"/>
      <c r="G128" s="409"/>
      <c r="H128" s="245">
        <f>SUM(H118:H127)</f>
        <v>0</v>
      </c>
      <c r="I128" s="21"/>
    </row>
    <row r="129" spans="2:9" s="141" customFormat="1" ht="15.75" customHeight="1">
      <c r="B129" s="138"/>
      <c r="C129" s="138"/>
      <c r="D129" s="138"/>
      <c r="E129" s="138"/>
      <c r="F129" s="138"/>
      <c r="G129" s="138"/>
      <c r="H129" s="139"/>
      <c r="I129" s="140"/>
    </row>
    <row r="130" spans="2:8" ht="15" customHeight="1">
      <c r="B130" s="398" t="s">
        <v>122</v>
      </c>
      <c r="C130" s="398"/>
      <c r="D130" s="398"/>
      <c r="E130" s="398"/>
      <c r="F130" s="398"/>
      <c r="G130" s="398"/>
      <c r="H130" s="398"/>
    </row>
    <row r="131" spans="2:8" ht="24" customHeight="1">
      <c r="B131" s="98" t="s">
        <v>35</v>
      </c>
      <c r="C131" s="99" t="s">
        <v>36</v>
      </c>
      <c r="D131" s="99" t="s">
        <v>37</v>
      </c>
      <c r="E131" s="99" t="s">
        <v>38</v>
      </c>
      <c r="F131" s="99" t="s">
        <v>39</v>
      </c>
      <c r="G131" s="99" t="s">
        <v>75</v>
      </c>
      <c r="H131" s="100" t="s">
        <v>42</v>
      </c>
    </row>
    <row r="132" spans="2:10" ht="15">
      <c r="B132" s="115"/>
      <c r="C132" s="116"/>
      <c r="D132" s="116"/>
      <c r="E132" s="116"/>
      <c r="F132" s="97"/>
      <c r="G132" s="147"/>
      <c r="H132" s="265">
        <f aca="true" t="shared" si="8" ref="H132:H141">IF(OR(B132="EXCLUIR ITEM",C132="SIM"),0,F132*G132)</f>
        <v>0</v>
      </c>
      <c r="J132" s="21"/>
    </row>
    <row r="133" spans="2:10" ht="15">
      <c r="B133" s="115"/>
      <c r="C133" s="116"/>
      <c r="D133" s="116"/>
      <c r="E133" s="116"/>
      <c r="F133" s="97"/>
      <c r="G133" s="147"/>
      <c r="H133" s="265">
        <f t="shared" si="8"/>
        <v>0</v>
      </c>
      <c r="J133" s="21"/>
    </row>
    <row r="134" spans="2:10" ht="16.5" customHeight="1">
      <c r="B134" s="115"/>
      <c r="C134" s="116"/>
      <c r="D134" s="116"/>
      <c r="E134" s="116"/>
      <c r="F134" s="97"/>
      <c r="G134" s="147"/>
      <c r="H134" s="265">
        <f t="shared" si="8"/>
        <v>0</v>
      </c>
      <c r="J134" s="21"/>
    </row>
    <row r="135" spans="2:8" ht="15">
      <c r="B135" s="115"/>
      <c r="C135" s="116"/>
      <c r="D135" s="116"/>
      <c r="E135" s="116"/>
      <c r="F135" s="97"/>
      <c r="G135" s="147"/>
      <c r="H135" s="265">
        <f t="shared" si="8"/>
        <v>0</v>
      </c>
    </row>
    <row r="136" spans="2:8" ht="18" customHeight="1">
      <c r="B136" s="115"/>
      <c r="C136" s="116"/>
      <c r="D136" s="116"/>
      <c r="E136" s="116"/>
      <c r="F136" s="97"/>
      <c r="G136" s="147"/>
      <c r="H136" s="265">
        <f t="shared" si="8"/>
        <v>0</v>
      </c>
    </row>
    <row r="137" spans="2:10" ht="15">
      <c r="B137" s="115"/>
      <c r="C137" s="116"/>
      <c r="D137" s="116"/>
      <c r="E137" s="116"/>
      <c r="F137" s="97"/>
      <c r="G137" s="147"/>
      <c r="H137" s="265">
        <f t="shared" si="8"/>
        <v>0</v>
      </c>
      <c r="J137" s="21"/>
    </row>
    <row r="138" spans="2:10" ht="15">
      <c r="B138" s="115"/>
      <c r="C138" s="116"/>
      <c r="D138" s="116"/>
      <c r="E138" s="116"/>
      <c r="F138" s="97"/>
      <c r="G138" s="147"/>
      <c r="H138" s="265">
        <f>IF(OR(B138="EXCLUIR ITEM",C138="SIM"),0,F138*G138)</f>
        <v>0</v>
      </c>
      <c r="J138" s="21"/>
    </row>
    <row r="139" spans="2:10" ht="15">
      <c r="B139" s="115"/>
      <c r="C139" s="116"/>
      <c r="D139" s="116"/>
      <c r="E139" s="116"/>
      <c r="F139" s="97"/>
      <c r="G139" s="147"/>
      <c r="H139" s="265">
        <f t="shared" si="8"/>
        <v>0</v>
      </c>
      <c r="J139" s="21"/>
    </row>
    <row r="140" spans="2:10" ht="15">
      <c r="B140" s="115"/>
      <c r="C140" s="116"/>
      <c r="D140" s="116"/>
      <c r="E140" s="116"/>
      <c r="F140" s="97"/>
      <c r="G140" s="147"/>
      <c r="H140" s="265">
        <f t="shared" si="8"/>
        <v>0</v>
      </c>
      <c r="J140" s="21"/>
    </row>
    <row r="141" spans="2:10" ht="15">
      <c r="B141" s="115"/>
      <c r="C141" s="116"/>
      <c r="D141" s="116"/>
      <c r="E141" s="116"/>
      <c r="F141" s="101"/>
      <c r="G141" s="147"/>
      <c r="H141" s="265">
        <f t="shared" si="8"/>
        <v>0</v>
      </c>
      <c r="J141" s="21"/>
    </row>
    <row r="142" spans="2:10" ht="15.75">
      <c r="B142" s="390" t="s">
        <v>41</v>
      </c>
      <c r="C142" s="391"/>
      <c r="D142" s="391"/>
      <c r="E142" s="391"/>
      <c r="F142" s="391"/>
      <c r="G142" s="391"/>
      <c r="H142" s="268">
        <f>SUM(H132:H141)</f>
        <v>0</v>
      </c>
      <c r="J142" s="21"/>
    </row>
    <row r="143" ht="12.75">
      <c r="J143" s="21"/>
    </row>
    <row r="144" spans="2:10" ht="15">
      <c r="B144" s="398" t="s">
        <v>123</v>
      </c>
      <c r="C144" s="398"/>
      <c r="D144" s="398"/>
      <c r="E144" s="398"/>
      <c r="F144" s="398"/>
      <c r="G144" s="398"/>
      <c r="H144" s="398"/>
      <c r="J144" s="21"/>
    </row>
    <row r="145" spans="2:10" ht="15.75">
      <c r="B145" s="98" t="s">
        <v>35</v>
      </c>
      <c r="C145" s="99" t="s">
        <v>36</v>
      </c>
      <c r="D145" s="99" t="s">
        <v>37</v>
      </c>
      <c r="E145" s="99" t="s">
        <v>38</v>
      </c>
      <c r="F145" s="99" t="s">
        <v>39</v>
      </c>
      <c r="G145" s="99" t="s">
        <v>75</v>
      </c>
      <c r="H145" s="100" t="s">
        <v>42</v>
      </c>
      <c r="J145" s="21"/>
    </row>
    <row r="146" spans="2:10" ht="15">
      <c r="B146" s="115"/>
      <c r="C146" s="116"/>
      <c r="D146" s="116"/>
      <c r="E146" s="116"/>
      <c r="F146" s="97"/>
      <c r="G146" s="147"/>
      <c r="H146" s="265">
        <f aca="true" t="shared" si="9" ref="H146:H155">IF(OR(B146="EXCLUIR ITEM",C146="SIM"),0,F146*G146)</f>
        <v>0</v>
      </c>
      <c r="J146" s="21"/>
    </row>
    <row r="147" spans="2:10" ht="15">
      <c r="B147" s="115"/>
      <c r="C147" s="116"/>
      <c r="D147" s="116"/>
      <c r="E147" s="116"/>
      <c r="F147" s="97"/>
      <c r="G147" s="147"/>
      <c r="H147" s="265">
        <f t="shared" si="9"/>
        <v>0</v>
      </c>
      <c r="J147" s="21"/>
    </row>
    <row r="148" spans="2:10" ht="15">
      <c r="B148" s="115"/>
      <c r="C148" s="116"/>
      <c r="D148" s="116"/>
      <c r="E148" s="116"/>
      <c r="F148" s="97"/>
      <c r="G148" s="147"/>
      <c r="H148" s="265">
        <f t="shared" si="9"/>
        <v>0</v>
      </c>
      <c r="J148" s="21"/>
    </row>
    <row r="149" spans="2:10" ht="15">
      <c r="B149" s="115"/>
      <c r="C149" s="116"/>
      <c r="D149" s="116"/>
      <c r="E149" s="116"/>
      <c r="F149" s="97"/>
      <c r="G149" s="147"/>
      <c r="H149" s="265">
        <f t="shared" si="9"/>
        <v>0</v>
      </c>
      <c r="J149" s="21"/>
    </row>
    <row r="150" spans="2:10" ht="15">
      <c r="B150" s="115"/>
      <c r="C150" s="116"/>
      <c r="D150" s="116"/>
      <c r="E150" s="116"/>
      <c r="F150" s="97"/>
      <c r="G150" s="147"/>
      <c r="H150" s="265">
        <f t="shared" si="9"/>
        <v>0</v>
      </c>
      <c r="J150" s="21"/>
    </row>
    <row r="151" spans="2:10" ht="15">
      <c r="B151" s="115"/>
      <c r="C151" s="116"/>
      <c r="D151" s="116"/>
      <c r="E151" s="116"/>
      <c r="F151" s="97"/>
      <c r="G151" s="147"/>
      <c r="H151" s="265">
        <f t="shared" si="9"/>
        <v>0</v>
      </c>
      <c r="J151" s="21"/>
    </row>
    <row r="152" spans="2:10" ht="15">
      <c r="B152" s="115"/>
      <c r="C152" s="116"/>
      <c r="D152" s="116"/>
      <c r="E152" s="116"/>
      <c r="F152" s="97"/>
      <c r="G152" s="147"/>
      <c r="H152" s="265">
        <f t="shared" si="9"/>
        <v>0</v>
      </c>
      <c r="J152" s="21"/>
    </row>
    <row r="153" spans="2:10" ht="15">
      <c r="B153" s="115"/>
      <c r="C153" s="116"/>
      <c r="D153" s="116"/>
      <c r="E153" s="116"/>
      <c r="F153" s="97"/>
      <c r="G153" s="147"/>
      <c r="H153" s="265">
        <f t="shared" si="9"/>
        <v>0</v>
      </c>
      <c r="J153" s="21"/>
    </row>
    <row r="154" spans="2:10" ht="15">
      <c r="B154" s="115"/>
      <c r="C154" s="116"/>
      <c r="D154" s="116"/>
      <c r="E154" s="116"/>
      <c r="F154" s="97"/>
      <c r="G154" s="147"/>
      <c r="H154" s="265">
        <f t="shared" si="9"/>
        <v>0</v>
      </c>
      <c r="J154" s="21"/>
    </row>
    <row r="155" spans="2:10" ht="15">
      <c r="B155" s="115"/>
      <c r="C155" s="116"/>
      <c r="D155" s="116"/>
      <c r="E155" s="116"/>
      <c r="F155" s="101"/>
      <c r="G155" s="147"/>
      <c r="H155" s="265">
        <f t="shared" si="9"/>
        <v>0</v>
      </c>
      <c r="J155" s="21"/>
    </row>
    <row r="156" spans="2:10" ht="15.75">
      <c r="B156" s="390" t="s">
        <v>41</v>
      </c>
      <c r="C156" s="391"/>
      <c r="D156" s="391"/>
      <c r="E156" s="391"/>
      <c r="F156" s="391"/>
      <c r="G156" s="391"/>
      <c r="H156" s="268">
        <f>SUM(H146:H155)</f>
        <v>0</v>
      </c>
      <c r="J156" s="21"/>
    </row>
    <row r="157" ht="15" customHeight="1">
      <c r="J157" s="21"/>
    </row>
    <row r="158" spans="2:10" ht="15">
      <c r="B158" s="398" t="s">
        <v>65</v>
      </c>
      <c r="C158" s="398"/>
      <c r="D158" s="398"/>
      <c r="E158" s="398"/>
      <c r="F158" s="398"/>
      <c r="G158" s="398"/>
      <c r="H158" s="398"/>
      <c r="J158" s="21"/>
    </row>
    <row r="159" spans="2:8" ht="15.75">
      <c r="B159" s="98" t="s">
        <v>35</v>
      </c>
      <c r="C159" s="99" t="s">
        <v>36</v>
      </c>
      <c r="D159" s="99" t="s">
        <v>37</v>
      </c>
      <c r="E159" s="99" t="s">
        <v>38</v>
      </c>
      <c r="F159" s="99" t="s">
        <v>39</v>
      </c>
      <c r="G159" s="99" t="s">
        <v>75</v>
      </c>
      <c r="H159" s="100" t="s">
        <v>42</v>
      </c>
    </row>
    <row r="160" spans="2:8" ht="15">
      <c r="B160" s="115"/>
      <c r="C160" s="116"/>
      <c r="D160" s="116"/>
      <c r="E160" s="116"/>
      <c r="F160" s="97"/>
      <c r="G160" s="147"/>
      <c r="H160" s="252">
        <f aca="true" t="shared" si="10" ref="H160:H169">IF(OR(B160="EXCLUIR ITEM",C160="SIM"),0,F160*G160)</f>
        <v>0</v>
      </c>
    </row>
    <row r="161" spans="2:8" ht="15" customHeight="1">
      <c r="B161" s="115"/>
      <c r="C161" s="116"/>
      <c r="D161" s="116"/>
      <c r="E161" s="116"/>
      <c r="F161" s="97"/>
      <c r="G161" s="147"/>
      <c r="H161" s="252">
        <f t="shared" si="10"/>
        <v>0</v>
      </c>
    </row>
    <row r="162" spans="2:8" ht="15" customHeight="1">
      <c r="B162" s="115"/>
      <c r="C162" s="116"/>
      <c r="D162" s="116"/>
      <c r="E162" s="116"/>
      <c r="F162" s="97"/>
      <c r="G162" s="147"/>
      <c r="H162" s="252">
        <f t="shared" si="10"/>
        <v>0</v>
      </c>
    </row>
    <row r="163" spans="2:11" ht="15" customHeight="1">
      <c r="B163" s="115"/>
      <c r="C163" s="116"/>
      <c r="D163" s="116"/>
      <c r="E163" s="116"/>
      <c r="F163" s="97"/>
      <c r="G163" s="147"/>
      <c r="H163" s="252">
        <f t="shared" si="10"/>
        <v>0</v>
      </c>
      <c r="J163" s="259" t="s">
        <v>18</v>
      </c>
      <c r="K163" s="259" t="s">
        <v>106</v>
      </c>
    </row>
    <row r="164" spans="2:11" ht="15" customHeight="1">
      <c r="B164" s="115"/>
      <c r="C164" s="116"/>
      <c r="D164" s="116"/>
      <c r="E164" s="116"/>
      <c r="F164" s="97"/>
      <c r="G164" s="147"/>
      <c r="H164" s="252">
        <f t="shared" si="10"/>
        <v>0</v>
      </c>
      <c r="J164" s="259" t="s">
        <v>19</v>
      </c>
      <c r="K164" s="259" t="s">
        <v>107</v>
      </c>
    </row>
    <row r="165" spans="2:8" ht="15" customHeight="1">
      <c r="B165" s="115"/>
      <c r="C165" s="116"/>
      <c r="D165" s="116"/>
      <c r="E165" s="116"/>
      <c r="F165" s="97"/>
      <c r="G165" s="147"/>
      <c r="H165" s="252">
        <f t="shared" si="10"/>
        <v>0</v>
      </c>
    </row>
    <row r="166" spans="2:8" ht="15" customHeight="1">
      <c r="B166" s="115"/>
      <c r="C166" s="116"/>
      <c r="D166" s="116"/>
      <c r="E166" s="116"/>
      <c r="F166" s="97"/>
      <c r="G166" s="147"/>
      <c r="H166" s="252">
        <f t="shared" si="10"/>
        <v>0</v>
      </c>
    </row>
    <row r="167" spans="2:8" ht="15">
      <c r="B167" s="115"/>
      <c r="C167" s="116"/>
      <c r="D167" s="116"/>
      <c r="E167" s="116"/>
      <c r="F167" s="97"/>
      <c r="G167" s="147"/>
      <c r="H167" s="252">
        <f t="shared" si="10"/>
        <v>0</v>
      </c>
    </row>
    <row r="168" spans="2:8" ht="15">
      <c r="B168" s="115"/>
      <c r="C168" s="116"/>
      <c r="D168" s="116"/>
      <c r="E168" s="116"/>
      <c r="F168" s="97"/>
      <c r="G168" s="147"/>
      <c r="H168" s="252">
        <f t="shared" si="10"/>
        <v>0</v>
      </c>
    </row>
    <row r="169" spans="2:8" ht="15">
      <c r="B169" s="115"/>
      <c r="C169" s="116"/>
      <c r="D169" s="116"/>
      <c r="E169" s="116"/>
      <c r="F169" s="101"/>
      <c r="G169" s="147"/>
      <c r="H169" s="252">
        <f t="shared" si="10"/>
        <v>0</v>
      </c>
    </row>
    <row r="170" spans="2:8" ht="15.75">
      <c r="B170" s="409" t="s">
        <v>41</v>
      </c>
      <c r="C170" s="409"/>
      <c r="D170" s="409"/>
      <c r="E170" s="409"/>
      <c r="F170" s="409"/>
      <c r="G170" s="409"/>
      <c r="H170" s="249">
        <f>SUM(H160:H169)</f>
        <v>0</v>
      </c>
    </row>
    <row r="171" ht="13.5" thickBot="1"/>
    <row r="172" spans="9:10" ht="17.25" customHeight="1" thickBot="1">
      <c r="I172" s="404">
        <f>SUM(I25+I39+I53+H65+H77+I91+I100+I114+H128+H142+H156+H170)</f>
        <v>0</v>
      </c>
      <c r="J172" s="405"/>
    </row>
    <row r="173" spans="9:10" ht="33.75" customHeight="1" thickBot="1">
      <c r="I173" s="401" t="str">
        <f>IF((I172='Anexo 1A_Usos e Fontes FINEP'!C29),"OK","VALOR DIFERENTE DO ORÇAMENTO APROVADO")</f>
        <v>OK</v>
      </c>
      <c r="J173" s="402"/>
    </row>
    <row r="174" ht="12.75"/>
    <row r="175" ht="12.75"/>
    <row r="176" ht="25.5">
      <c r="I176" s="40" t="s">
        <v>20</v>
      </c>
    </row>
    <row r="177" ht="12.75"/>
    <row r="178" ht="12.75"/>
    <row r="258" ht="12.75">
      <c r="B258" s="22" t="s">
        <v>108</v>
      </c>
    </row>
    <row r="259" ht="12.75">
      <c r="B259" s="22" t="s">
        <v>110</v>
      </c>
    </row>
    <row r="260" ht="12.75">
      <c r="B260" s="22" t="s">
        <v>109</v>
      </c>
    </row>
    <row r="261" ht="12.75">
      <c r="B261" s="22" t="s">
        <v>111</v>
      </c>
    </row>
  </sheetData>
  <sheetProtection/>
  <mergeCells count="40">
    <mergeCell ref="B130:H130"/>
    <mergeCell ref="B142:G142"/>
    <mergeCell ref="B144:H144"/>
    <mergeCell ref="B156:G156"/>
    <mergeCell ref="B1:I1"/>
    <mergeCell ref="B2:I2"/>
    <mergeCell ref="B5:I5"/>
    <mergeCell ref="B9:D9"/>
    <mergeCell ref="E9:I9"/>
    <mergeCell ref="E10:I10"/>
    <mergeCell ref="B170:G170"/>
    <mergeCell ref="B158:H158"/>
    <mergeCell ref="B27:I27"/>
    <mergeCell ref="B41:I41"/>
    <mergeCell ref="B128:G128"/>
    <mergeCell ref="B39:H39"/>
    <mergeCell ref="B114:H114"/>
    <mergeCell ref="B93:I93"/>
    <mergeCell ref="B116:H116"/>
    <mergeCell ref="B102:I102"/>
    <mergeCell ref="B11:G11"/>
    <mergeCell ref="B55:H55"/>
    <mergeCell ref="B65:G65"/>
    <mergeCell ref="B67:H67"/>
    <mergeCell ref="B77:G77"/>
    <mergeCell ref="I173:J173"/>
    <mergeCell ref="B79:I79"/>
    <mergeCell ref="B91:H91"/>
    <mergeCell ref="I172:J172"/>
    <mergeCell ref="B100:H100"/>
    <mergeCell ref="B7:D7"/>
    <mergeCell ref="B13:I13"/>
    <mergeCell ref="B12:I12"/>
    <mergeCell ref="B25:H25"/>
    <mergeCell ref="E7:I7"/>
    <mergeCell ref="B4:I4"/>
    <mergeCell ref="E8:I8"/>
    <mergeCell ref="B8:D8"/>
    <mergeCell ref="E6:H6"/>
    <mergeCell ref="B10:D10"/>
  </mergeCells>
  <conditionalFormatting sqref="B39 B114:B115 B53:B54 B25:B26 B128:B129 B103:I103 B94:I94 B80:I80 B117:H117 B28:I28 B42:I42 B14:I14 B118:C127 B104:C113 B95:C99 B57:C64 B43:C52 C29:C38 C15:C24 B81:C90 B131:H131 B56:H56">
    <cfRule type="expression" priority="37" dxfId="0" stopIfTrue="1">
      <formula>$D14="Não"</formula>
    </cfRule>
  </conditionalFormatting>
  <conditionalFormatting sqref="F15:G24 F29:G38 F43:G52 F95:F99 F81:F85 F86:G90 F57:F64">
    <cfRule type="expression" priority="39" dxfId="0" stopIfTrue="1">
      <formula>$E15="Não"</formula>
    </cfRule>
  </conditionalFormatting>
  <conditionalFormatting sqref="I173">
    <cfRule type="cellIs" priority="40" dxfId="16" operator="equal" stopIfTrue="1">
      <formula>"OK"</formula>
    </cfRule>
    <cfRule type="cellIs" priority="41" dxfId="15" operator="notEqual" stopIfTrue="1">
      <formula>"""OK"""</formula>
    </cfRule>
  </conditionalFormatting>
  <conditionalFormatting sqref="B142 B170 B159:H159">
    <cfRule type="expression" priority="33" dxfId="0" stopIfTrue="1">
      <formula>$D142="Não"</formula>
    </cfRule>
  </conditionalFormatting>
  <conditionalFormatting sqref="B132:B141">
    <cfRule type="expression" priority="31" dxfId="0" stopIfTrue="1">
      <formula>$D132="Não"</formula>
    </cfRule>
  </conditionalFormatting>
  <conditionalFormatting sqref="B160:B169">
    <cfRule type="expression" priority="30" dxfId="0" stopIfTrue="1">
      <formula>$D160="Não"</formula>
    </cfRule>
  </conditionalFormatting>
  <conditionalFormatting sqref="B15:B24">
    <cfRule type="expression" priority="29" dxfId="0" stopIfTrue="1">
      <formula>$D15="Não"</formula>
    </cfRule>
  </conditionalFormatting>
  <conditionalFormatting sqref="C132:C141">
    <cfRule type="expression" priority="28" dxfId="0" stopIfTrue="1">
      <formula>$D132="Não"</formula>
    </cfRule>
  </conditionalFormatting>
  <conditionalFormatting sqref="C160:C169">
    <cfRule type="expression" priority="27" dxfId="0" stopIfTrue="1">
      <formula>$D160="Não"</formula>
    </cfRule>
  </conditionalFormatting>
  <conditionalFormatting sqref="F118:F127">
    <cfRule type="expression" priority="20" dxfId="0" stopIfTrue="1">
      <formula>$E118="Não"</formula>
    </cfRule>
  </conditionalFormatting>
  <conditionalFormatting sqref="G109:G113">
    <cfRule type="expression" priority="21" dxfId="0" stopIfTrue="1">
      <formula>$E109="Não"</formula>
    </cfRule>
  </conditionalFormatting>
  <conditionalFormatting sqref="B29:B38">
    <cfRule type="expression" priority="23" dxfId="0" stopIfTrue="1">
      <formula>$D29="Não"</formula>
    </cfRule>
  </conditionalFormatting>
  <conditionalFormatting sqref="G95:G99">
    <cfRule type="expression" priority="47" dxfId="0" stopIfTrue="1">
      <formula>$E81="Não"</formula>
    </cfRule>
  </conditionalFormatting>
  <conditionalFormatting sqref="F104:F113">
    <cfRule type="expression" priority="22" dxfId="0" stopIfTrue="1">
      <formula>$E104="Não"</formula>
    </cfRule>
  </conditionalFormatting>
  <conditionalFormatting sqref="F132:F141">
    <cfRule type="expression" priority="18" dxfId="0" stopIfTrue="1">
      <formula>$E132="Não"</formula>
    </cfRule>
  </conditionalFormatting>
  <conditionalFormatting sqref="F160:F169">
    <cfRule type="expression" priority="16" dxfId="0" stopIfTrue="1">
      <formula>$E160="Não"</formula>
    </cfRule>
  </conditionalFormatting>
  <conditionalFormatting sqref="C146:C155">
    <cfRule type="expression" priority="5" dxfId="0" stopIfTrue="1">
      <formula>$D146="Não"</formula>
    </cfRule>
  </conditionalFormatting>
  <conditionalFormatting sqref="B69:C76 B68:H68">
    <cfRule type="expression" priority="9" dxfId="0" stopIfTrue="1">
      <formula>$D68="Não"</formula>
    </cfRule>
  </conditionalFormatting>
  <conditionalFormatting sqref="F69:F76">
    <cfRule type="expression" priority="10" dxfId="0" stopIfTrue="1">
      <formula>$E69="Não"</formula>
    </cfRule>
  </conditionalFormatting>
  <conditionalFormatting sqref="B145:H145">
    <cfRule type="expression" priority="8" dxfId="0" stopIfTrue="1">
      <formula>$D145="Não"</formula>
    </cfRule>
  </conditionalFormatting>
  <conditionalFormatting sqref="B156">
    <cfRule type="expression" priority="7" dxfId="0" stopIfTrue="1">
      <formula>$D156="Não"</formula>
    </cfRule>
  </conditionalFormatting>
  <conditionalFormatting sqref="B146:B155">
    <cfRule type="expression" priority="6" dxfId="0" stopIfTrue="1">
      <formula>$D146="Não"</formula>
    </cfRule>
  </conditionalFormatting>
  <conditionalFormatting sqref="F146:F155">
    <cfRule type="expression" priority="4" dxfId="0" stopIfTrue="1">
      <formula>$E146="Não"</formula>
    </cfRule>
  </conditionalFormatting>
  <dataValidations count="11">
    <dataValidation type="custom" allowBlank="1" showInputMessage="1" showErrorMessage="1" sqref="I104:I113 I96:I101 I82:I92 I65:I78">
      <formula1>F104*'Anexo 2A_Relação de Itens FINEP'!#REF!*E104</formula1>
    </dataValidation>
    <dataValidation type="custom" allowBlank="1" showInputMessage="1" showErrorMessage="1" sqref="I15:I25 I29:I39 I43:I53 H118 H132 H146">
      <formula1>H15*G15*F15</formula1>
    </dataValidation>
    <dataValidation type="custom" allowBlank="1" showInputMessage="1" showErrorMessage="1" sqref="H119:H127 H133:H141 H147:H155">
      <formula1>'Anexo 2A_Relação de Itens FINEP'!#REF!*E119*D119</formula1>
    </dataValidation>
    <dataValidation type="list" allowBlank="1" showInputMessage="1" showErrorMessage="1" errorTitle="Célula vazia" error="Favor selecionar a situação pertinente." sqref="B118:B127 B146:B155 B15:B24 B29:B38 B43:B52 B57:B64 B81:B90 B95:B99 B104:B113 B160:B169 B132:B141 B69:B76">
      <formula1>$B$258:$B$261</formula1>
    </dataValidation>
    <dataValidation type="list" allowBlank="1" showInputMessage="1" showErrorMessage="1" sqref="C118:C127 C15:C24 C29:C38 C43:C52 C57:C64 C81:C90 C95:C99 C104:C113 C160:C169 C132:C141 C69:C76 C146:C155">
      <formula1>$I$122:$I$123</formula1>
    </dataValidation>
    <dataValidation type="whole" operator="greaterThanOrEqual" allowBlank="1" showInputMessage="1" showErrorMessage="1" errorTitle="Valor inválido" error="Favor inserir valor inteiro maior do que zero." sqref="F57:F64 F15:G24 F29:G38 F43:G52 F95:G99 F81:F85 F104:F113 G109:G113 F118:F127 G123:G127 F132:F141 G137:G141 F160:F169 G165:G169 F86:G90 F69:F76 F146:F155 G151:G155">
      <formula1>1</formula1>
    </dataValidation>
    <dataValidation type="decimal" operator="greaterThan" allowBlank="1" showInputMessage="1" showErrorMessage="1" errorTitle="Valor negativo ou nulo" error="Valor inserir valor unitário positivo." sqref="H15:H24 H29:H38 H43:H52 G57:G64 H95:H99 H104:H113 H81:H90 G69:G76">
      <formula1>0</formula1>
    </dataValidation>
    <dataValidation type="custom" allowBlank="1" showInputMessage="1" showErrorMessage="1" sqref="I95">
      <formula1>H95*'Anexo 2A_Relação de Itens FINEP'!#REF!*F95</formula1>
    </dataValidation>
    <dataValidation type="custom" allowBlank="1" showInputMessage="1" showErrorMessage="1" sqref="I81">
      <formula1>H81*G95*F81</formula1>
    </dataValidation>
    <dataValidation type="custom" allowBlank="1" showInputMessage="1" showErrorMessage="1" sqref="H58:H64 H70:H76">
      <formula1>'Anexo 2A_Relação de Itens FINEP'!#REF!*'Anexo 2A_Relação de Itens FINEP'!#REF!*E58</formula1>
    </dataValidation>
    <dataValidation type="custom" allowBlank="1" showInputMessage="1" showErrorMessage="1" sqref="H57 H69">
      <formula1>G57*F57*'Anexo 2A_Relação de Itens FINEP'!#REF!</formula1>
    </dataValidation>
  </dataValidations>
  <printOptions horizontalCentered="1"/>
  <pageMargins left="0.25" right="0.25" top="0.75" bottom="0.75" header="0.3" footer="0.3"/>
  <pageSetup horizontalDpi="600" verticalDpi="600" orientation="landscape" paperSize="9" scale="75" r:id="rId16"/>
  <headerFooter alignWithMargins="0">
    <oddFooter>&amp;LRecursos FINEP - Anexo2&amp;C&amp;"Arial,Negrito"Remanejamento&amp;RPágina &amp;P de &amp;N</oddFooter>
  </headerFooter>
  <drawing r:id="rId15"/>
  <legacyDrawing r:id="rId2"/>
  <tableParts>
    <tablePart r:id="rId4"/>
    <tablePart r:id="rId9"/>
    <tablePart r:id="rId7"/>
    <tablePart r:id="rId11"/>
    <tablePart r:id="rId8"/>
    <tablePart r:id="rId13"/>
    <tablePart r:id="rId12"/>
    <tablePart r:id="rId14"/>
    <tablePart r:id="rId10"/>
    <tablePart r:id="rId5"/>
    <tablePart r:id="rId3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Guilherme Duarte Morais</cp:lastModifiedBy>
  <cp:lastPrinted>2013-02-21T20:03:11Z</cp:lastPrinted>
  <dcterms:created xsi:type="dcterms:W3CDTF">2007-10-08T14:08:48Z</dcterms:created>
  <dcterms:modified xsi:type="dcterms:W3CDTF">2024-05-15T13:12:24Z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