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23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19.xml" ContentType="application/vnd.openxmlformats-officedocument.spreadsheetml.table+xml"/>
  <Override PartName="/xl/tables/table22.xml" ContentType="application/vnd.openxmlformats-officedocument.spreadsheetml.table+xml"/>
  <Override PartName="/xl/tables/table18.xml" ContentType="application/vnd.openxmlformats-officedocument.spreadsheetml.table+xml"/>
  <Override PartName="/xl/tables/table21.xml" ContentType="application/vnd.openxmlformats-officedocument.spreadsheetml.table+xml"/>
  <Override PartName="/xl/tables/table15.xml" ContentType="application/vnd.openxmlformats-officedocument.spreadsheetml.table+xml"/>
  <Override PartName="/xl/tables/table20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10080" windowHeight="4740" tabRatio="710" activeTab="8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'1ºPASSO'!$A$7:$P$43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6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<sst xmlns="http://schemas.openxmlformats.org/spreadsheetml/2006/main" count="510" uniqueCount="131">
  <si>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</si>
  <si>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</si>
  <si>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</si>
  <si>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</si>
  <si>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</si>
  <si>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</si>
  <si>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</si>
  <si>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</si>
  <si>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</si>
  <si>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</si>
  <si>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</si>
  <si>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</si>
  <si>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</si>
  <si>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</si>
  <si>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</si>
  <si>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</si>
  <si>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</si>
  <si>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</si>
  <si>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</si>
  <si>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</si>
  <si>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</si>
  <si>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</si>
  <si>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</si>
  <si>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</si>
  <si>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</si>
  <si>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</si>
  <si>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</si>
  <si>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</si>
  <si>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</si>
  <si>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</si>
  <si>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 xml:space="preserve">          Retornar ao Menu Principal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</si>
  <si>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</si>
  <si>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</si>
  <si>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</si>
  <si>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</si>
  <si>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</si>
  <si>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</si>
  <si>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</si>
  <si>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</si>
  <si>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</si>
  <si>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</si>
  <si>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</si>
  <si>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</si>
  <si>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</si>
  <si>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</si>
  <si>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</si>
  <si>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</si>
  <si>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</si>
  <si>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</si>
  <si>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</si>
  <si>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</si>
  <si>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</si>
  <si>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</si>
  <si>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</si>
  <si>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</si>
  <si>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</si>
  <si>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</si>
  <si>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</si>
  <si>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</si>
  <si>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</si>
  <si>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</si>
  <si>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</si>
  <si>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</si>
  <si>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</si>
  <si>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</si>
  <si>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</si>
  <si>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</si>
  <si>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</si>
  <si>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</si>
  <si>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</si>
  <si>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</si>
  <si>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</si>
  <si>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</si>
  <si>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</si>
  <si>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</si>
  <si>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</si>
  <si>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</si>
  <si>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</si>
  <si>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</si>
  <si>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</si>
  <si>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</si>
  <si>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</si>
  <si>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</si>
  <si>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</si>
  <si>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</si>
  <si>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</si>
  <si>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</si>
  <si>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</si>
  <si>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</si>
  <si>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</si>
  <si>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</si>
  <si>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</si>
  <si>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</si>
  <si>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</si>
  <si>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</si>
  <si>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</si>
  <si>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</si>
  <si>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</si>
  <si>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</si>
  <si>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</si>
  <si>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</si>
  <si>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</si>
  <si>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</si>
  <si>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</si>
  <si>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</si>
  <si>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</si>
  <si>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</si>
  <si>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</si>
  <si>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</si>
  <si>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</si>
  <si>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</si>
  <si>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</si>
  <si>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</si>
  <si>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</si>
  <si>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</si>
  <si>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</si>
  <si>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</si>
  <si>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</si>
  <si>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</si>
  <si>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</si>
  <si>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</si>
  <si>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</si>
  <si>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</si>
  <si>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</si>
  <si>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</si>
  <si>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DIRETORIA DE INOVAÇÃO - DRIN</t>
  </si>
  <si>
    <t>QUADRO DE USOS E FONTES</t>
  </si>
  <si>
    <t>PROPOSTA DE NOVA RELAÇÃO DE ITENS DO PROJETO</t>
  </si>
  <si>
    <t>Contrato Finep 2030 Empresarial</t>
  </si>
  <si>
    <t>Versão: Julho 2022</t>
  </si>
  <si>
    <t>FORMULÁRIOS DE REMANEJAMENTO FINANCEIRO FINEP 2030 EMPRESARIAL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</si>
</sst>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10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sz val="8"/>
      <name val="Segoe UI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20" borderId="5" applyNumberFormat="0" applyAlignment="0" applyProtection="0"/>
    <xf numFmtId="16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91" fillId="36" borderId="0" xfId="0" applyFont="1" applyFill="1" applyBorder="1" applyAlignment="1">
      <alignment horizontal="justify" vertical="justify" wrapText="1"/>
    </xf>
    <xf numFmtId="0" fontId="93" fillId="36" borderId="47" xfId="0" applyFont="1" applyFill="1" applyBorder="1" applyAlignment="1" applyProtection="1">
      <alignment/>
      <protection/>
    </xf>
    <xf numFmtId="0" fontId="94" fillId="36" borderId="0" xfId="0" applyFont="1" applyFill="1" applyBorder="1" applyAlignment="1" applyProtection="1">
      <alignment/>
      <protection/>
    </xf>
    <xf numFmtId="0" fontId="95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4" fillId="36" borderId="15" xfId="0" applyFont="1" applyFill="1" applyBorder="1" applyAlignment="1" applyProtection="1">
      <alignment horizontal="center"/>
      <protection locked="0"/>
    </xf>
    <xf numFmtId="170" fontId="94" fillId="36" borderId="16" xfId="46" applyFont="1" applyFill="1" applyBorder="1" applyAlignment="1" applyProtection="1">
      <alignment/>
      <protection hidden="1"/>
    </xf>
    <xf numFmtId="170" fontId="94" fillId="36" borderId="16" xfId="46" applyFont="1" applyFill="1" applyBorder="1" applyAlignment="1" applyProtection="1">
      <alignment/>
      <protection/>
    </xf>
    <xf numFmtId="170" fontId="94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4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4" fillId="36" borderId="49" xfId="0" applyFont="1" applyFill="1" applyBorder="1" applyAlignment="1" applyProtection="1">
      <alignment horizontal="center" vertical="center" wrapText="1"/>
      <protection locked="0"/>
    </xf>
    <xf numFmtId="170" fontId="94" fillId="36" borderId="50" xfId="46" applyFont="1" applyFill="1" applyBorder="1" applyAlignment="1" applyProtection="1">
      <alignment vertical="center" wrapText="1"/>
      <protection hidden="1"/>
    </xf>
    <xf numFmtId="9" fontId="94" fillId="36" borderId="50" xfId="50" applyFont="1" applyFill="1" applyBorder="1" applyAlignment="1" applyProtection="1">
      <alignment horizontal="center" vertical="center" wrapText="1"/>
      <protection hidden="1"/>
    </xf>
    <xf numFmtId="9" fontId="94" fillId="36" borderId="51" xfId="50" applyFont="1" applyFill="1" applyBorder="1" applyAlignment="1" applyProtection="1">
      <alignment horizontal="center" vertical="center" wrapText="1"/>
      <protection hidden="1"/>
    </xf>
    <xf numFmtId="170" fontId="94" fillId="36" borderId="52" xfId="46" applyFont="1" applyFill="1" applyBorder="1" applyAlignment="1" applyProtection="1">
      <alignment vertical="center" wrapText="1"/>
      <protection hidden="1"/>
    </xf>
    <xf numFmtId="0" fontId="94" fillId="36" borderId="53" xfId="0" applyFont="1" applyFill="1" applyBorder="1" applyAlignment="1" applyProtection="1">
      <alignment horizontal="center" vertical="center" wrapText="1"/>
      <protection locked="0"/>
    </xf>
    <xf numFmtId="9" fontId="94" fillId="36" borderId="54" xfId="50" applyFont="1" applyFill="1" applyBorder="1" applyAlignment="1" applyProtection="1">
      <alignment horizontal="center" vertical="center" wrapText="1"/>
      <protection hidden="1"/>
    </xf>
    <xf numFmtId="170" fontId="94" fillId="36" borderId="55" xfId="46" applyFont="1" applyFill="1" applyBorder="1" applyAlignment="1" applyProtection="1">
      <alignment vertical="center" wrapText="1"/>
      <protection hidden="1"/>
    </xf>
    <xf numFmtId="170" fontId="94" fillId="36" borderId="56" xfId="46" applyFont="1" applyFill="1" applyBorder="1" applyAlignment="1" applyProtection="1">
      <alignment vertical="center" wrapText="1"/>
      <protection hidden="1"/>
    </xf>
    <xf numFmtId="170" fontId="94" fillId="36" borderId="28" xfId="46" applyFont="1" applyFill="1" applyBorder="1" applyAlignment="1" applyProtection="1">
      <alignment horizontal="center" wrapText="1"/>
      <protection hidden="1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4" fillId="36" borderId="45" xfId="0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6" fillId="0" borderId="0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4" fillId="36" borderId="28" xfId="0" applyNumberFormat="1" applyFont="1" applyFill="1" applyBorder="1" applyAlignment="1" applyProtection="1">
      <alignment wrapText="1"/>
      <protection locked="0"/>
    </xf>
    <xf numFmtId="170" fontId="94" fillId="36" borderId="36" xfId="46" applyFont="1" applyFill="1" applyBorder="1" applyAlignment="1" applyProtection="1">
      <alignment wrapText="1"/>
      <protection locked="0"/>
    </xf>
    <xf numFmtId="170" fontId="94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4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6" fillId="36" borderId="47" xfId="0" applyFont="1" applyFill="1" applyBorder="1" applyAlignment="1" applyProtection="1">
      <alignment horizontal="left"/>
      <protection/>
    </xf>
    <xf numFmtId="0" fontId="96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4" fillId="36" borderId="47" xfId="0" applyFont="1" applyFill="1" applyBorder="1" applyAlignment="1">
      <alignment horizontal="left" vertical="justify" wrapText="1"/>
    </xf>
    <xf numFmtId="0" fontId="94" fillId="36" borderId="0" xfId="0" applyFont="1" applyFill="1" applyBorder="1" applyAlignment="1">
      <alignment horizontal="left" vertical="justify" wrapText="1"/>
    </xf>
    <xf numFmtId="0" fontId="94" fillId="36" borderId="43" xfId="0" applyFont="1" applyFill="1" applyBorder="1" applyAlignment="1">
      <alignment horizontal="left" vertical="justify" wrapText="1"/>
    </xf>
    <xf numFmtId="0" fontId="91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3" fillId="36" borderId="58" xfId="0" applyFont="1" applyFill="1" applyBorder="1" applyAlignment="1">
      <alignment horizontal="left" vertical="justify" wrapText="1"/>
    </xf>
    <xf numFmtId="0" fontId="93" fillId="36" borderId="24" xfId="0" applyFont="1" applyFill="1" applyBorder="1" applyAlignment="1">
      <alignment horizontal="left" vertical="justify" wrapText="1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4" fillId="36" borderId="59" xfId="0" applyFont="1" applyFill="1" applyBorder="1" applyAlignment="1" applyProtection="1">
      <alignment horizontal="center" vertical="center"/>
      <protection locked="0"/>
    </xf>
    <xf numFmtId="0" fontId="94" fillId="36" borderId="49" xfId="0" applyFont="1" applyFill="1" applyBorder="1" applyAlignment="1" applyProtection="1">
      <alignment horizontal="center" vertical="center"/>
      <protection locked="0"/>
    </xf>
    <xf numFmtId="0" fontId="94" fillId="36" borderId="60" xfId="0" applyFont="1" applyFill="1" applyBorder="1" applyAlignment="1" applyProtection="1">
      <alignment horizontal="center" vertical="center" wrapText="1"/>
      <protection locked="0"/>
    </xf>
    <xf numFmtId="0" fontId="94" fillId="36" borderId="50" xfId="0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8" fillId="36" borderId="28" xfId="0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 wrapText="1"/>
      <protection locked="0"/>
    </xf>
    <xf numFmtId="0" fontId="94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4" fillId="36" borderId="28" xfId="0" applyFont="1" applyFill="1" applyBorder="1" applyAlignment="1" applyProtection="1">
      <alignment horizontal="center" wrapText="1"/>
      <protection locked="0"/>
    </xf>
    <xf numFmtId="0" fontId="98" fillId="36" borderId="45" xfId="0" applyFont="1" applyFill="1" applyBorder="1" applyAlignment="1" applyProtection="1">
      <alignment horizontal="center" wrapText="1"/>
      <protection locked="0"/>
    </xf>
    <xf numFmtId="0" fontId="98" fillId="36" borderId="57" xfId="0" applyFont="1" applyFill="1" applyBorder="1" applyAlignment="1" applyProtection="1">
      <alignment horizontal="center" wrapText="1"/>
      <protection locked="0"/>
    </xf>
    <xf numFmtId="0" fontId="94" fillId="36" borderId="36" xfId="0" applyFont="1" applyFill="1" applyBorder="1" applyAlignment="1" applyProtection="1">
      <alignment horizontal="center" wrapText="1"/>
      <protection locked="0"/>
    </xf>
    <xf numFmtId="0" fontId="98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4" fillId="36" borderId="45" xfId="0" applyNumberFormat="1" applyFont="1" applyFill="1" applyBorder="1" applyAlignment="1" applyProtection="1">
      <alignment horizontal="center" wrapText="1"/>
      <protection locked="0"/>
    </xf>
    <xf numFmtId="0" fontId="94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4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4" fillId="36" borderId="45" xfId="0" applyNumberFormat="1" applyFont="1" applyFill="1" applyBorder="1" applyAlignment="1" applyProtection="1">
      <alignment horizontal="center" wrapText="1"/>
      <protection locked="0"/>
    </xf>
    <xf numFmtId="4" fontId="94" fillId="36" borderId="57" xfId="0" applyNumberFormat="1" applyFont="1" applyFill="1" applyBorder="1" applyAlignment="1" applyProtection="1">
      <alignment horizontal="center" wrapText="1"/>
      <protection locked="0"/>
    </xf>
    <xf numFmtId="4" fontId="94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8" fillId="36" borderId="31" xfId="0" applyFont="1" applyFill="1" applyBorder="1" applyAlignment="1" applyProtection="1">
      <alignment horizontal="center" wrapText="1"/>
      <protection locked="0"/>
    </xf>
    <xf numFmtId="0" fontId="98" fillId="36" borderId="10" xfId="0" applyFont="1" applyFill="1" applyBorder="1" applyAlignment="1" applyProtection="1">
      <alignment horizontal="center" wrapText="1"/>
      <protection locked="0"/>
    </xf>
    <xf numFmtId="0" fontId="98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4" fillId="36" borderId="38" xfId="0" applyFont="1" applyFill="1" applyBorder="1" applyAlignment="1" applyProtection="1">
      <alignment horizontal="center" vertical="center" wrapText="1"/>
      <protection locked="0"/>
    </xf>
    <xf numFmtId="0" fontId="94" fillId="36" borderId="65" xfId="0" applyFont="1" applyFill="1" applyBorder="1" applyAlignment="1" applyProtection="1">
      <alignment horizontal="center" vertical="center" wrapText="1"/>
      <protection locked="0"/>
    </xf>
    <xf numFmtId="0" fontId="94" fillId="36" borderId="66" xfId="0" applyFont="1" applyFill="1" applyBorder="1" applyAlignment="1" applyProtection="1">
      <alignment horizontal="center" vertical="center" wrapText="1"/>
      <protection locked="0"/>
    </xf>
    <xf numFmtId="0" fontId="94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4" fillId="36" borderId="11" xfId="0" applyFont="1" applyFill="1" applyBorder="1" applyAlignment="1" applyProtection="1">
      <alignment horizontal="center" vertical="center"/>
      <protection locked="0"/>
    </xf>
    <xf numFmtId="0" fontId="94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4" fillId="36" borderId="28" xfId="0" applyNumberFormat="1" applyFont="1" applyFill="1" applyBorder="1" applyAlignment="1" applyProtection="1">
      <alignment horizontal="center" wrapText="1"/>
      <protection locked="0"/>
    </xf>
    <xf numFmtId="0" fontId="94" fillId="36" borderId="45" xfId="0" applyFont="1" applyFill="1" applyBorder="1" applyAlignment="1" applyProtection="1">
      <alignment horizontal="center"/>
      <protection locked="0"/>
    </xf>
    <xf numFmtId="0" fontId="94" fillId="36" borderId="57" xfId="0" applyFont="1" applyFill="1" applyBorder="1" applyAlignment="1" applyProtection="1">
      <alignment horizontal="center"/>
      <protection locked="0"/>
    </xf>
    <xf numFmtId="0" fontId="94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4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9" fillId="0" borderId="0" xfId="0" applyFont="1" applyBorder="1" applyAlignment="1" applyProtection="1">
      <alignment horizontal="center"/>
      <protection/>
    </xf>
    <xf numFmtId="0" fontId="99" fillId="0" borderId="27" xfId="0" applyFont="1" applyBorder="1" applyAlignment="1" applyProtection="1">
      <alignment horizontal="center"/>
      <protection/>
    </xf>
    <xf numFmtId="0" fontId="99" fillId="0" borderId="0" xfId="0" applyFont="1" applyBorder="1" applyAlignment="1" applyProtection="1">
      <alignment horizontal="center" wrapText="1"/>
      <protection/>
    </xf>
    <xf numFmtId="0" fontId="99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Anexo 1B_Usos e Fontes Contr'!A1" /><Relationship Id="rId2" Type="http://schemas.openxmlformats.org/officeDocument/2006/relationships/hyperlink" Target="#'Anexo 1A_Usos e Fontes FINEP'!A1" /><Relationship Id="rId3" Type="http://schemas.openxmlformats.org/officeDocument/2006/relationships/hyperlink" Target="#'5&#186;PASSO'!A1" /><Relationship Id="rId4" Type="http://schemas.openxmlformats.org/officeDocument/2006/relationships/hyperlink" Target="#'3&#186;PASSO'!A1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Anexo 2A_Rela&#231;&#227;o de Itens FINEP'!A1" /><Relationship Id="rId3" Type="http://schemas.openxmlformats.org/officeDocument/2006/relationships/hyperlink" Target="#'Anexo 2B_Rela&#231;&#227;o de Itens Contr'!A1" /><Relationship Id="rId4" Type="http://schemas.openxmlformats.org/officeDocument/2006/relationships/hyperlink" Target="#'6&#186;PASSO'!A1" /><Relationship Id="rId5" Type="http://schemas.openxmlformats.org/officeDocument/2006/relationships/hyperlink" Target="#'6&#186;PASSO'!A1" /><Relationship Id="rId6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Anexo 3A_Altera&#231;&#245;es'!A1" /><Relationship Id="rId2" Type="http://schemas.openxmlformats.org/officeDocument/2006/relationships/hyperlink" Target="#'Anexo 3B_Altera&#231;&#245;es'!A1" /><Relationship Id="rId3" Type="http://schemas.openxmlformats.org/officeDocument/2006/relationships/hyperlink" Target="#'5&#186;PASSO'!A1" /><Relationship Id="rId4" Type="http://schemas.openxmlformats.org/officeDocument/2006/relationships/hyperlink" Target="#'7&#186;PASSO'!A1" /><Relationship Id="rId5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5&#186;PASSO'!A1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22</xdr:row>
      <xdr:rowOff>0</xdr:rowOff>
    </xdr:from>
    <xdr:to>
      <xdr:col>6</xdr:col>
      <xdr:colOff>561975</xdr:colOff>
      <xdr:row>22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6</xdr:col>
      <xdr:colOff>552450</xdr:colOff>
      <xdr:row>22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</xdr:row>
      <xdr:rowOff>57150</xdr:rowOff>
    </xdr:from>
    <xdr:to>
      <xdr:col>9</xdr:col>
      <xdr:colOff>323850</xdr:colOff>
      <xdr:row>28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44005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26</xdr:row>
      <xdr:rowOff>85725</xdr:rowOff>
    </xdr:from>
    <xdr:to>
      <xdr:col>9</xdr:col>
      <xdr:colOff>238125</xdr:colOff>
      <xdr:row>27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21</xdr:row>
      <xdr:rowOff>133350</xdr:rowOff>
    </xdr:from>
    <xdr:to>
      <xdr:col>20</xdr:col>
      <xdr:colOff>571500</xdr:colOff>
      <xdr:row>25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3800475"/>
          <a:ext cx="1533525" cy="590550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6</xdr:col>
      <xdr:colOff>247650</xdr:colOff>
      <xdr:row>1</xdr:row>
      <xdr:rowOff>114300</xdr:rowOff>
    </xdr:from>
    <xdr:to>
      <xdr:col>15</xdr:col>
      <xdr:colOff>85725</xdr:colOff>
      <xdr:row>7</xdr:row>
      <xdr:rowOff>0</xdr:rowOff>
    </xdr:to>
    <xdr:pic>
      <xdr:nvPicPr>
        <xdr:cNvPr id="8" name="Imagem 9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76225"/>
          <a:ext cx="5324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76200</xdr:rowOff>
    </xdr:from>
    <xdr:to>
      <xdr:col>6</xdr:col>
      <xdr:colOff>28575</xdr:colOff>
      <xdr:row>8</xdr:row>
      <xdr:rowOff>0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238125"/>
          <a:ext cx="3095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1504950</xdr:colOff>
      <xdr:row>25</xdr:row>
      <xdr:rowOff>19050</xdr:rowOff>
    </xdr:from>
    <xdr:ext cx="542925" cy="542925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724025" y="6962775"/>
          <a:ext cx="542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29</xdr:row>
      <xdr:rowOff>0</xdr:rowOff>
    </xdr:from>
    <xdr:ext cx="619125" cy="6191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485900" y="6753225"/>
          <a:ext cx="619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1152525</xdr:colOff>
      <xdr:row>180</xdr:row>
      <xdr:rowOff>76200</xdr:rowOff>
    </xdr:from>
    <xdr:ext cx="857250" cy="838200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715750" y="35366325"/>
          <a:ext cx="857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1704975</xdr:colOff>
      <xdr:row>25</xdr:row>
      <xdr:rowOff>76200</xdr:rowOff>
    </xdr:from>
    <xdr:ext cx="542925" cy="533400"/>
    <xdr:sp>
      <xdr:nvSpPr>
        <xdr:cNvPr id="1" name="Picture 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924050" y="6829425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40481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2291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333375</xdr:colOff>
      <xdr:row>1</xdr:row>
      <xdr:rowOff>47625</xdr:rowOff>
    </xdr:from>
    <xdr:to>
      <xdr:col>9</xdr:col>
      <xdr:colOff>190500</xdr:colOff>
      <xdr:row>5</xdr:row>
      <xdr:rowOff>133350</xdr:rowOff>
    </xdr:to>
    <xdr:pic>
      <xdr:nvPicPr>
        <xdr:cNvPr id="3" name="Imagem 4" descr="http://intranet.ad.finep.gov.br/arquivos/noticias/assinatura_conjunta_finep_mcti_governo_RGB_horizontal_20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09550"/>
          <a:ext cx="536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90800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228975"/>
          <a:ext cx="561975" cy="5905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85725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48050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5146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9557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23850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720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13</xdr:row>
      <xdr:rowOff>38100</xdr:rowOff>
    </xdr:from>
    <xdr:ext cx="657225" cy="657225"/>
    <xdr:sp>
      <xdr:nvSpPr>
        <xdr:cNvPr id="11" name="Picture 22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4314825" y="32956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</xdr:row>
      <xdr:rowOff>66675</xdr:rowOff>
    </xdr:from>
    <xdr:ext cx="628650" cy="628650"/>
    <xdr:sp>
      <xdr:nvSpPr>
        <xdr:cNvPr id="12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1400175" y="332422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387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142875</xdr:rowOff>
    </xdr:from>
    <xdr:to>
      <xdr:col>7</xdr:col>
      <xdr:colOff>504825</xdr:colOff>
      <xdr:row>20</xdr:row>
      <xdr:rowOff>152400</xdr:rowOff>
    </xdr:to>
    <xdr:sp>
      <xdr:nvSpPr>
        <xdr:cNvPr id="14" name="AutoShape 25">
          <a:hlinkClick r:id="rId3"/>
        </xdr:cNvPr>
        <xdr:cNvSpPr>
          <a:spLocks/>
        </xdr:cNvSpPr>
      </xdr:nvSpPr>
      <xdr:spPr>
        <a:xfrm>
          <a:off x="4000500" y="52387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142875</xdr:rowOff>
    </xdr:to>
    <xdr:sp>
      <xdr:nvSpPr>
        <xdr:cNvPr id="15" name="AutoShape 26"/>
        <xdr:cNvSpPr>
          <a:spLocks/>
        </xdr:cNvSpPr>
      </xdr:nvSpPr>
      <xdr:spPr>
        <a:xfrm>
          <a:off x="2381250" y="50196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104775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4"/>
        </xdr:cNvPr>
        <xdr:cNvSpPr>
          <a:spLocks/>
        </xdr:cNvSpPr>
      </xdr:nvSpPr>
      <xdr:spPr>
        <a:xfrm flipH="1">
          <a:off x="2466975" y="52006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337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862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9577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533400</xdr:colOff>
      <xdr:row>12</xdr:row>
      <xdr:rowOff>123825</xdr:rowOff>
    </xdr:from>
    <xdr:ext cx="657225" cy="657225"/>
    <xdr:sp>
      <xdr:nvSpPr>
        <xdr:cNvPr id="13" name="Picture 23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752475" y="23622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12</xdr:row>
      <xdr:rowOff>123825</xdr:rowOff>
    </xdr:from>
    <xdr:ext cx="666750" cy="666750"/>
    <xdr:sp>
      <xdr:nvSpPr>
        <xdr:cNvPr id="14" name="Picture 22" descr="D:\Documents and Settings\mbrauer\Desktop\Gerente Eficaz\Icones\kexi.png">
          <a:hlinkClick r:id="rId3"/>
        </xdr:cNvPr>
        <xdr:cNvSpPr>
          <a:spLocks noChangeAspect="1"/>
        </xdr:cNvSpPr>
      </xdr:nvSpPr>
      <xdr:spPr>
        <a:xfrm>
          <a:off x="3914775" y="2362200"/>
          <a:ext cx="666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66675</xdr:rowOff>
    </xdr:from>
    <xdr:to>
      <xdr:col>7</xdr:col>
      <xdr:colOff>581025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95750"/>
          <a:ext cx="561975" cy="542925"/>
          <a:chOff x="353" y="395"/>
          <a:chExt cx="59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4"/>
          </xdr:cNvPr>
          <xdr:cNvSpPr>
            <a:spLocks/>
          </xdr:cNvSpPr>
        </xdr:nvSpPr>
        <xdr:spPr>
          <a:xfrm>
            <a:off x="366" y="413"/>
            <a:ext cx="40" cy="18"/>
          </a:xfrm>
          <a:prstGeom prst="rightArrow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5"/>
        </xdr:cNvPr>
        <xdr:cNvSpPr>
          <a:spLocks/>
        </xdr:cNvSpPr>
      </xdr:nvSpPr>
      <xdr:spPr>
        <a:xfrm>
          <a:off x="4019550" y="42767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385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71650" y="43910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561975</xdr:colOff>
      <xdr:row>15</xdr:row>
      <xdr:rowOff>133350</xdr:rowOff>
    </xdr:from>
    <xdr:ext cx="628650" cy="628650"/>
    <xdr:sp>
      <xdr:nvSpPr>
        <xdr:cNvPr id="12" name="Picture 23" descr="D:\Documents and Settings\mbrauer\Desktop\Gerente Eficaz\Icones\kexi.png">
          <a:hlinkClick r:id="rId1"/>
        </xdr:cNvPr>
        <xdr:cNvSpPr>
          <a:spLocks noChangeAspect="1"/>
        </xdr:cNvSpPr>
      </xdr:nvSpPr>
      <xdr:spPr>
        <a:xfrm>
          <a:off x="781050" y="3000375"/>
          <a:ext cx="628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15</xdr:row>
      <xdr:rowOff>104775</xdr:rowOff>
    </xdr:from>
    <xdr:ext cx="600075" cy="600075"/>
    <xdr:sp>
      <xdr:nvSpPr>
        <xdr:cNvPr id="13" name="Picture 22" descr="D:\Documents and Settings\mbrauer\Desktop\Gerente Eficaz\Icones\kexi.png">
          <a:hlinkClick r:id="rId2"/>
        </xdr:cNvPr>
        <xdr:cNvSpPr>
          <a:spLocks noChangeAspect="1"/>
        </xdr:cNvSpPr>
      </xdr:nvSpPr>
      <xdr:spPr>
        <a:xfrm>
          <a:off x="4143375" y="2971800"/>
          <a:ext cx="600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133350</xdr:rowOff>
    </xdr:to>
    <xdr:sp>
      <xdr:nvSpPr>
        <xdr:cNvPr id="14" name="AutoShape 24"/>
        <xdr:cNvSpPr>
          <a:spLocks/>
        </xdr:cNvSpPr>
      </xdr:nvSpPr>
      <xdr:spPr>
        <a:xfrm>
          <a:off x="4514850" y="441007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104775</xdr:rowOff>
    </xdr:to>
    <xdr:sp>
      <xdr:nvSpPr>
        <xdr:cNvPr id="15" name="AutoShape 23">
          <a:hlinkClick r:id="rId3"/>
        </xdr:cNvPr>
        <xdr:cNvSpPr>
          <a:spLocks/>
        </xdr:cNvSpPr>
      </xdr:nvSpPr>
      <xdr:spPr>
        <a:xfrm flipH="1">
          <a:off x="1876425" y="45910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104775</xdr:rowOff>
    </xdr:to>
    <xdr:sp>
      <xdr:nvSpPr>
        <xdr:cNvPr id="16" name="AutoShape 25">
          <a:hlinkClick r:id="rId4"/>
        </xdr:cNvPr>
        <xdr:cNvSpPr>
          <a:spLocks/>
        </xdr:cNvSpPr>
      </xdr:nvSpPr>
      <xdr:spPr>
        <a:xfrm>
          <a:off x="4619625" y="45910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819400" y="2419350"/>
          <a:ext cx="1762125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561975</xdr:colOff>
      <xdr:row>27</xdr:row>
      <xdr:rowOff>142875</xdr:rowOff>
    </xdr:to>
    <xdr:sp>
      <xdr:nvSpPr>
        <xdr:cNvPr id="2" name="AutoShape 22"/>
        <xdr:cNvSpPr>
          <a:spLocks/>
        </xdr:cNvSpPr>
      </xdr:nvSpPr>
      <xdr:spPr>
        <a:xfrm>
          <a:off x="3267075" y="3971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85725</xdr:rowOff>
    </xdr:from>
    <xdr:to>
      <xdr:col>6</xdr:col>
      <xdr:colOff>476250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362325" y="41624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32</xdr:row>
      <xdr:rowOff>9525</xdr:rowOff>
    </xdr:from>
    <xdr:ext cx="657225" cy="657225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895475" y="73342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1143000</xdr:colOff>
      <xdr:row>173</xdr:row>
      <xdr:rowOff>0</xdr:rowOff>
    </xdr:from>
    <xdr:ext cx="885825" cy="942975"/>
    <xdr:sp>
      <xdr:nvSpPr>
        <xdr:cNvPr id="1" name="Picture 15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11572875" y="34528125"/>
          <a:ext cx="8858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CC49"/>
  <sheetViews>
    <sheetView showZeros="0" showOutlineSymbols="0" workbookViewId="0" topLeftCell="A4">
      <selection activeCell="T8" sqref="T8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ht="12.75"/>
    <row r="2" ht="12.75"/>
    <row r="3" ht="12.75">
      <c r="C3"/>
    </row>
    <row r="4" ht="12.75">
      <c r="D4"/>
    </row>
    <row r="5" ht="12.75"/>
    <row r="6" ht="12.75">
      <c r="D6"/>
    </row>
    <row r="7" spans="16:81" ht="12.75"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6:81" ht="12.75"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6:81" ht="12.75"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</row>
    <row r="10" spans="2:81" ht="12.75">
      <c r="B10" s="277" t="s">
        <v>123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</row>
    <row r="11" spans="1:81" ht="12.75">
      <c r="A11" s="155"/>
      <c r="B11" s="277" t="s">
        <v>124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</row>
    <row r="12" spans="1:81" ht="12.75">
      <c r="A12" s="155"/>
      <c r="B12" s="278" t="s">
        <v>130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</row>
    <row r="13" spans="1:81" ht="12.75">
      <c r="A13" s="15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</row>
    <row r="14" spans="1:81" ht="12.75">
      <c r="A14" s="155"/>
      <c r="C14" s="76"/>
      <c r="D14" s="76"/>
      <c r="E14" s="76"/>
      <c r="F14" s="76"/>
      <c r="G14" s="76"/>
      <c r="H14" s="76"/>
      <c r="I14" s="76"/>
      <c r="J14" s="76"/>
      <c r="K14" s="76"/>
      <c r="N14" s="153" t="s">
        <v>129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</row>
    <row r="15" spans="1:81" s="77" customFormat="1" ht="12.75">
      <c r="A15" s="156"/>
      <c r="B15" s="281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</row>
    <row r="16" spans="1:81" s="78" customFormat="1" ht="15.75">
      <c r="A16" s="157"/>
      <c r="B16" s="201" t="s">
        <v>67</v>
      </c>
      <c r="C16" s="202"/>
      <c r="D16" s="202"/>
      <c r="E16" s="202"/>
      <c r="F16" s="202"/>
      <c r="G16" s="202"/>
      <c r="H16" s="197"/>
      <c r="I16" s="197"/>
      <c r="J16" s="197"/>
      <c r="K16" s="197"/>
      <c r="L16" s="197"/>
      <c r="M16" s="197"/>
      <c r="N16" s="197"/>
      <c r="O16" s="264"/>
      <c r="P16" s="264"/>
      <c r="Q16" s="154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</row>
    <row r="17" spans="1:81" s="79" customFormat="1" ht="12.75" customHeight="1">
      <c r="A17" s="154"/>
      <c r="B17" s="186"/>
      <c r="C17" s="187"/>
      <c r="D17" s="187"/>
      <c r="E17" s="187"/>
      <c r="F17" s="187"/>
      <c r="G17" s="187"/>
      <c r="H17" s="188"/>
      <c r="I17" s="188"/>
      <c r="J17" s="188"/>
      <c r="K17" s="188"/>
      <c r="L17" s="188"/>
      <c r="M17" s="188"/>
      <c r="N17" s="188"/>
      <c r="O17" s="264"/>
      <c r="P17" s="26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</row>
    <row r="18" spans="1:81" s="79" customFormat="1" ht="17.25" customHeight="1">
      <c r="A18" s="154"/>
      <c r="B18" s="279" t="s">
        <v>0</v>
      </c>
      <c r="C18" s="280"/>
      <c r="D18" s="280"/>
      <c r="E18" s="289">
        <v>0</v>
      </c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6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</row>
    <row r="19" spans="1:81" s="79" customFormat="1" ht="17.25" customHeight="1">
      <c r="A19" s="154"/>
      <c r="B19" s="279" t="s">
        <v>1</v>
      </c>
      <c r="C19" s="280"/>
      <c r="D19" s="280"/>
      <c r="E19" s="286">
        <v>0</v>
      </c>
      <c r="F19" s="287"/>
      <c r="G19" s="287"/>
      <c r="H19" s="287"/>
      <c r="I19" s="287"/>
      <c r="J19" s="287"/>
      <c r="K19" s="287"/>
      <c r="L19" s="287"/>
      <c r="M19" s="287"/>
      <c r="N19" s="287"/>
      <c r="O19" s="288"/>
      <c r="P19" s="26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</row>
    <row r="20" spans="1:81" s="79" customFormat="1" ht="17.25" customHeight="1">
      <c r="A20" s="154"/>
      <c r="B20" s="279" t="s">
        <v>88</v>
      </c>
      <c r="C20" s="280"/>
      <c r="D20" s="280"/>
      <c r="E20" s="283"/>
      <c r="F20" s="284"/>
      <c r="G20" s="284"/>
      <c r="H20" s="284"/>
      <c r="I20" s="284"/>
      <c r="J20" s="284"/>
      <c r="K20" s="284"/>
      <c r="L20" s="284"/>
      <c r="M20" s="284"/>
      <c r="N20" s="284"/>
      <c r="O20" s="285"/>
      <c r="P20" s="26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</row>
    <row r="21" spans="1:81" s="79" customFormat="1" ht="17.25" customHeight="1">
      <c r="A21" s="154"/>
      <c r="B21" s="279" t="s">
        <v>2</v>
      </c>
      <c r="C21" s="280"/>
      <c r="D21" s="280"/>
      <c r="E21" s="293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26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</row>
    <row r="22" spans="1:81" s="79" customFormat="1" ht="12.75" customHeight="1">
      <c r="A22" s="154"/>
      <c r="B22" s="299"/>
      <c r="C22" s="300"/>
      <c r="D22" s="300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8"/>
      <c r="P22" s="26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</row>
    <row r="23" spans="1:81" s="77" customFormat="1" ht="15" customHeight="1">
      <c r="A23" s="156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1:81" ht="12.75">
      <c r="A24" s="15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</row>
    <row r="25" spans="1:81" ht="12.75">
      <c r="A25" s="155"/>
      <c r="G25" s="155"/>
      <c r="H25" s="155"/>
      <c r="I25" s="292" t="s">
        <v>26</v>
      </c>
      <c r="J25" s="292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</row>
    <row r="26" spans="1:81" ht="12.75">
      <c r="A26" s="155"/>
      <c r="G26" s="154"/>
      <c r="H26" s="154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</row>
    <row r="27" spans="1:9" ht="12.75">
      <c r="A27" s="155"/>
      <c r="G27" s="154"/>
      <c r="H27" s="154"/>
      <c r="I27" s="80"/>
    </row>
    <row r="28" spans="1:8" ht="12.75">
      <c r="A28" s="155"/>
      <c r="G28" s="154"/>
      <c r="H28" s="154"/>
    </row>
    <row r="29" spans="7:8" ht="12.75">
      <c r="G29" s="154"/>
      <c r="H29" s="154"/>
    </row>
    <row r="36" ht="12.75">
      <c r="B36" s="81"/>
    </row>
    <row r="37" spans="2:19" s="82" customFormat="1" ht="12.75">
      <c r="B37" s="13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2:19" s="82" customFormat="1" ht="12.75" customHeight="1"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63"/>
      <c r="Q38" s="63"/>
      <c r="R38" s="63"/>
      <c r="S38" s="63"/>
    </row>
    <row r="39" spans="2:19" s="82" customFormat="1" ht="12.75">
      <c r="B39" s="13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2:19" s="82" customFormat="1" ht="12.75">
      <c r="B40" s="137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="82" customFormat="1" ht="12.75"/>
    <row r="47" spans="7:15" ht="12.75">
      <c r="G47" s="277"/>
      <c r="H47" s="277"/>
      <c r="I47" s="277"/>
      <c r="J47" s="277"/>
      <c r="K47" s="277"/>
      <c r="L47" s="277"/>
      <c r="M47" s="277"/>
      <c r="N47" s="277"/>
      <c r="O47" s="277"/>
    </row>
    <row r="48" spans="7:15" ht="12.75">
      <c r="G48" s="277"/>
      <c r="H48" s="277"/>
      <c r="I48" s="277"/>
      <c r="J48" s="277"/>
      <c r="K48" s="277"/>
      <c r="L48" s="277"/>
      <c r="M48" s="277"/>
      <c r="N48" s="277"/>
      <c r="O48" s="277"/>
    </row>
    <row r="49" spans="7:15" ht="12.75">
      <c r="G49" s="278"/>
      <c r="H49" s="278"/>
      <c r="I49" s="278"/>
      <c r="J49" s="278"/>
      <c r="K49" s="278"/>
      <c r="L49" s="278"/>
      <c r="M49" s="278"/>
      <c r="N49" s="278"/>
      <c r="O49" s="278"/>
    </row>
  </sheetData>
  <sheetProtection/>
  <mergeCells count="20">
    <mergeCell ref="B38:O38"/>
    <mergeCell ref="G49:O49"/>
    <mergeCell ref="B21:D21"/>
    <mergeCell ref="G47:O47"/>
    <mergeCell ref="I25:J25"/>
    <mergeCell ref="G48:O48"/>
    <mergeCell ref="B24:P24"/>
    <mergeCell ref="E21:O22"/>
    <mergeCell ref="B22:D23"/>
    <mergeCell ref="E23:P23"/>
    <mergeCell ref="B10:O10"/>
    <mergeCell ref="B11:O11"/>
    <mergeCell ref="B12:O12"/>
    <mergeCell ref="B19:D19"/>
    <mergeCell ref="B20:D20"/>
    <mergeCell ref="B18:D18"/>
    <mergeCell ref="B15:P15"/>
    <mergeCell ref="E20:O20"/>
    <mergeCell ref="E19:O19"/>
    <mergeCell ref="E18:O18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125</v>
      </c>
      <c r="C1" s="413"/>
      <c r="D1" s="413"/>
      <c r="E1" s="413"/>
      <c r="F1" s="413"/>
      <c r="G1" s="413"/>
      <c r="H1" s="413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99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88</v>
      </c>
      <c r="C8" s="419">
        <f>1ºPASSO!E20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122</v>
      </c>
      <c r="C9" s="420">
        <f>1ºPASSO!E21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53</v>
      </c>
      <c r="C12" s="60" t="s">
        <v>57</v>
      </c>
      <c r="D12" s="143" t="s">
        <v>86</v>
      </c>
      <c r="E12" s="60" t="s">
        <v>59</v>
      </c>
      <c r="F12" s="60" t="s">
        <v>58</v>
      </c>
      <c r="G12" s="144" t="s">
        <v>87</v>
      </c>
      <c r="H12" s="57" t="s">
        <v>60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55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56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117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110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30">
      <c r="B24" s="54" t="s">
        <v>111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6.5" thickBot="1">
      <c r="B25" s="236" t="s">
        <v>39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0" ht="12.75">
      <c r="B50" s="22" t="s">
        <v>18</v>
      </c>
    </row>
    <row r="51" ht="12.75">
      <c r="B51" s="22" t="s">
        <v>19</v>
      </c>
    </row>
    <row r="52" ht="12.75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7" sqref="B7:E7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123</v>
      </c>
      <c r="C2" s="431"/>
      <c r="D2" s="431"/>
      <c r="E2" s="431"/>
    </row>
    <row r="3" spans="2:5" s="10" customFormat="1" ht="15">
      <c r="B3" s="431" t="s">
        <v>124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101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126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97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1ºPASSO!E18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1ºPASSO!E19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88</v>
      </c>
      <c r="C11" s="435">
        <f>1ºPASSO!E20</f>
        <v>0</v>
      </c>
      <c r="D11" s="381"/>
      <c r="E11" s="51"/>
    </row>
    <row r="12" spans="2:5" ht="32.25" customHeight="1">
      <c r="B12" s="275" t="s">
        <v>2</v>
      </c>
      <c r="C12" s="380">
        <f>1ºPASSO!E21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63</v>
      </c>
      <c r="D14" s="373" t="s">
        <v>85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114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115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6.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.75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30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81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123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124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100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127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1ºPASSO!E18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1ºPASSO!E19</f>
        <v>0</v>
      </c>
      <c r="F8" s="416"/>
      <c r="G8" s="416"/>
      <c r="H8" s="416"/>
      <c r="I8" s="416"/>
    </row>
    <row r="9" spans="2:9" ht="15">
      <c r="B9" s="406" t="s">
        <v>88</v>
      </c>
      <c r="C9" s="406"/>
      <c r="D9" s="406"/>
      <c r="E9" s="419">
        <f>1ºPASSO!E20</f>
        <v>0</v>
      </c>
      <c r="F9" s="419"/>
      <c r="G9" s="419"/>
      <c r="H9" s="419"/>
      <c r="I9" s="419"/>
    </row>
    <row r="10" spans="2:9" ht="33.75" customHeight="1">
      <c r="B10" s="415" t="s">
        <v>122</v>
      </c>
      <c r="C10" s="415"/>
      <c r="D10" s="415"/>
      <c r="E10" s="441">
        <f>1ºPASSO!E21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72</v>
      </c>
      <c r="I14" s="122" t="s">
        <v>40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39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41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72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33</v>
      </c>
      <c r="C42" s="103" t="s">
        <v>34</v>
      </c>
      <c r="D42" s="103" t="s">
        <v>35</v>
      </c>
      <c r="E42" s="103" t="s">
        <v>36</v>
      </c>
      <c r="F42" s="103" t="s">
        <v>37</v>
      </c>
      <c r="G42" s="103" t="s">
        <v>38</v>
      </c>
      <c r="H42" s="103" t="s">
        <v>68</v>
      </c>
      <c r="I42" s="103" t="s">
        <v>40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39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42</v>
      </c>
      <c r="G56" s="99" t="s">
        <v>72</v>
      </c>
      <c r="H56" s="100" t="s">
        <v>40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104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105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39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119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33</v>
      </c>
      <c r="C70" s="99" t="s">
        <v>34</v>
      </c>
      <c r="D70" s="99" t="s">
        <v>35</v>
      </c>
      <c r="E70" s="99" t="s">
        <v>36</v>
      </c>
      <c r="F70" s="99" t="s">
        <v>42</v>
      </c>
      <c r="G70" s="99" t="s">
        <v>72</v>
      </c>
      <c r="H70" s="100" t="s">
        <v>40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39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43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33</v>
      </c>
      <c r="C84" s="99" t="s">
        <v>34</v>
      </c>
      <c r="D84" s="99" t="s">
        <v>35</v>
      </c>
      <c r="E84" s="99" t="s">
        <v>36</v>
      </c>
      <c r="F84" s="99" t="s">
        <v>37</v>
      </c>
      <c r="G84" s="99" t="s">
        <v>38</v>
      </c>
      <c r="H84" s="99" t="s">
        <v>72</v>
      </c>
      <c r="I84" s="100" t="s">
        <v>40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39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54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33</v>
      </c>
      <c r="C98" s="99" t="s">
        <v>34</v>
      </c>
      <c r="D98" s="99" t="s">
        <v>35</v>
      </c>
      <c r="E98" s="99" t="s">
        <v>36</v>
      </c>
      <c r="F98" s="99" t="s">
        <v>37</v>
      </c>
      <c r="G98" s="99" t="s">
        <v>38</v>
      </c>
      <c r="H98" s="99" t="s">
        <v>72</v>
      </c>
      <c r="I98" s="100" t="s">
        <v>40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.75">
      <c r="B104" s="400" t="s">
        <v>39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.7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45</v>
      </c>
      <c r="C106" s="382"/>
      <c r="D106" s="382"/>
      <c r="E106" s="382"/>
      <c r="F106" s="382"/>
      <c r="G106" s="382"/>
      <c r="H106" s="382"/>
      <c r="I106" s="382"/>
    </row>
    <row r="107" spans="2:9" ht="15.75">
      <c r="B107" s="98" t="s">
        <v>33</v>
      </c>
      <c r="C107" s="99" t="s">
        <v>34</v>
      </c>
      <c r="D107" s="99" t="s">
        <v>35</v>
      </c>
      <c r="E107" s="99" t="s">
        <v>36</v>
      </c>
      <c r="F107" s="99" t="s">
        <v>37</v>
      </c>
      <c r="G107" s="99" t="s">
        <v>38</v>
      </c>
      <c r="H107" s="99" t="s">
        <v>72</v>
      </c>
      <c r="I107" s="100" t="s">
        <v>40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.75">
      <c r="B118" s="390" t="s">
        <v>39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.7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44</v>
      </c>
      <c r="C120" s="382"/>
      <c r="D120" s="382"/>
      <c r="E120" s="382"/>
      <c r="F120" s="382"/>
      <c r="G120" s="382"/>
      <c r="H120" s="382"/>
      <c r="I120" s="36"/>
    </row>
    <row r="121" spans="2:9" ht="15.75">
      <c r="B121" s="98" t="s">
        <v>33</v>
      </c>
      <c r="C121" s="99" t="s">
        <v>34</v>
      </c>
      <c r="D121" s="99" t="s">
        <v>35</v>
      </c>
      <c r="E121" s="99" t="s">
        <v>36</v>
      </c>
      <c r="F121" s="99" t="s">
        <v>37</v>
      </c>
      <c r="G121" s="99" t="s">
        <v>72</v>
      </c>
      <c r="H121" s="100" t="s">
        <v>40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39</v>
      </c>
      <c r="C132" s="390"/>
      <c r="D132" s="390"/>
      <c r="E132" s="390"/>
      <c r="F132" s="390"/>
      <c r="G132" s="390"/>
      <c r="H132" s="251">
        <f>SUM(H122:H131)</f>
        <v>0</v>
      </c>
    </row>
    <row r="133" ht="12.75">
      <c r="J133" s="21"/>
    </row>
    <row r="134" spans="2:10" ht="15" customHeight="1">
      <c r="B134" s="382" t="s">
        <v>120</v>
      </c>
      <c r="C134" s="382"/>
      <c r="D134" s="382"/>
      <c r="E134" s="382"/>
      <c r="F134" s="382"/>
      <c r="G134" s="382"/>
      <c r="H134" s="382"/>
      <c r="J134" s="21"/>
    </row>
    <row r="135" spans="2:10" ht="15.75">
      <c r="B135" s="98" t="s">
        <v>33</v>
      </c>
      <c r="C135" s="99" t="s">
        <v>34</v>
      </c>
      <c r="D135" s="99" t="s">
        <v>35</v>
      </c>
      <c r="E135" s="99" t="s">
        <v>36</v>
      </c>
      <c r="F135" s="99" t="s">
        <v>37</v>
      </c>
      <c r="G135" s="99" t="s">
        <v>72</v>
      </c>
      <c r="H135" s="100" t="s">
        <v>40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.75">
      <c r="B146" s="383" t="s">
        <v>39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121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33</v>
      </c>
      <c r="C149" s="99" t="s">
        <v>34</v>
      </c>
      <c r="D149" s="99" t="s">
        <v>35</v>
      </c>
      <c r="E149" s="99" t="s">
        <v>36</v>
      </c>
      <c r="F149" s="99" t="s">
        <v>37</v>
      </c>
      <c r="G149" s="99" t="s">
        <v>72</v>
      </c>
      <c r="H149" s="100" t="s">
        <v>40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39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62</v>
      </c>
      <c r="C162" s="382"/>
      <c r="D162" s="382"/>
      <c r="E162" s="382"/>
      <c r="F162" s="382"/>
      <c r="G162" s="382"/>
      <c r="H162" s="382"/>
      <c r="J162" s="21"/>
    </row>
    <row r="163" spans="2:10" ht="15.75">
      <c r="B163" s="98" t="s">
        <v>33</v>
      </c>
      <c r="C163" s="99" t="s">
        <v>34</v>
      </c>
      <c r="D163" s="99" t="s">
        <v>35</v>
      </c>
      <c r="E163" s="99" t="s">
        <v>36</v>
      </c>
      <c r="F163" s="99" t="s">
        <v>37</v>
      </c>
      <c r="G163" s="99" t="s">
        <v>72</v>
      </c>
      <c r="H163" s="100" t="s">
        <v>40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.75">
      <c r="B174" s="390" t="s">
        <v>39</v>
      </c>
      <c r="C174" s="390"/>
      <c r="D174" s="390"/>
      <c r="E174" s="390"/>
      <c r="F174" s="390"/>
      <c r="G174" s="390"/>
      <c r="H174" s="249">
        <f>SUM(H164:H173)</f>
        <v>0</v>
      </c>
    </row>
    <row r="176" ht="13.5" thickBot="1"/>
    <row r="177" spans="9:10" ht="18.75" thickBot="1">
      <c r="I177" s="401">
        <f>SUM(I25+I39+I53+H67+H81+I95+I104+I118+H132+H146+H160+H174)</f>
        <v>0</v>
      </c>
      <c r="J177" s="402"/>
    </row>
    <row r="178" spans="9:10" ht="12.75">
      <c r="I178" s="442" t="str">
        <f>IF((I177='Anexo 1B_Usos e Fontes Contr'!C28),"OK","VALOR DIFERENTE DO ORÇAMENTO APROVADO")</f>
        <v>OK</v>
      </c>
      <c r="J178" s="443"/>
    </row>
    <row r="179" spans="9:10" ht="12.75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.75">
      <c r="J186" s="21"/>
    </row>
    <row r="187" ht="12.75">
      <c r="J187" s="21"/>
    </row>
    <row r="188" ht="12.75">
      <c r="J188" s="21"/>
    </row>
    <row r="189" ht="12.75">
      <c r="J189" s="21"/>
    </row>
    <row r="190" ht="12.75">
      <c r="J190" s="21"/>
    </row>
    <row r="191" ht="12.75">
      <c r="J191" s="21"/>
    </row>
    <row r="192" ht="12.75">
      <c r="J192" s="21"/>
    </row>
    <row r="193" ht="12.75">
      <c r="J193" s="21"/>
    </row>
    <row r="194" ht="12.75">
      <c r="J194" s="21"/>
    </row>
    <row r="195" ht="12.75">
      <c r="J195" s="21"/>
    </row>
    <row r="196" ht="12.75">
      <c r="J196" s="21"/>
    </row>
    <row r="197" ht="12.75">
      <c r="J197" s="21"/>
    </row>
    <row r="198" ht="12.75">
      <c r="J198" s="21"/>
    </row>
    <row r="199" ht="12.75">
      <c r="J199" s="21"/>
    </row>
    <row r="200" ht="12.75">
      <c r="J200" s="21"/>
    </row>
    <row r="201" ht="12.75">
      <c r="J201" s="21"/>
    </row>
    <row r="202" ht="12.75">
      <c r="J202" s="21"/>
    </row>
    <row r="203" ht="12.75">
      <c r="J203" s="21"/>
    </row>
    <row r="204" ht="12.75">
      <c r="J204" s="21"/>
    </row>
    <row r="205" ht="12.75">
      <c r="J205" s="21"/>
    </row>
    <row r="206" ht="12.75">
      <c r="J206" s="21"/>
    </row>
    <row r="207" ht="12.75">
      <c r="J207" s="21"/>
    </row>
    <row r="208" ht="12.75">
      <c r="J208" s="21"/>
    </row>
    <row r="209" ht="12.75">
      <c r="J209" s="21"/>
    </row>
    <row r="210" ht="12.75">
      <c r="J210" s="21"/>
    </row>
    <row r="211" ht="12.75">
      <c r="J211" s="21"/>
    </row>
    <row r="212" ht="12.75">
      <c r="J212" s="21"/>
    </row>
    <row r="213" ht="12.75">
      <c r="J213" s="21"/>
    </row>
    <row r="214" ht="12.75">
      <c r="J214" s="21"/>
    </row>
    <row r="215" ht="12.75">
      <c r="J215" s="21"/>
    </row>
    <row r="216" ht="12.75">
      <c r="J216" s="21"/>
    </row>
    <row r="217" ht="12.75">
      <c r="J217" s="21"/>
    </row>
    <row r="218" ht="12.75">
      <c r="J218" s="21"/>
    </row>
    <row r="219" ht="12.75">
      <c r="J219" s="21"/>
    </row>
    <row r="220" ht="12.75">
      <c r="J220" s="21"/>
    </row>
    <row r="221" ht="12.75">
      <c r="J221" s="21"/>
    </row>
    <row r="222" ht="12.75">
      <c r="J222" s="21"/>
    </row>
    <row r="223" ht="12.75">
      <c r="J223" s="21"/>
    </row>
    <row r="224" ht="12.75">
      <c r="J224" s="21"/>
    </row>
    <row r="225" ht="12.75">
      <c r="J225" s="21"/>
    </row>
    <row r="226" ht="12.75">
      <c r="J226" s="21"/>
    </row>
    <row r="227" ht="12.75">
      <c r="J227" s="21"/>
    </row>
    <row r="228" ht="12.75">
      <c r="J228" s="21"/>
    </row>
    <row r="229" ht="12.75">
      <c r="J229" s="21"/>
    </row>
    <row r="230" ht="12.75">
      <c r="J230" s="21"/>
    </row>
    <row r="231" ht="12.75">
      <c r="J231" s="21"/>
    </row>
    <row r="232" ht="12.75">
      <c r="J232" s="21"/>
    </row>
    <row r="233" ht="12.75">
      <c r="J233" s="21"/>
    </row>
    <row r="234" ht="12.75">
      <c r="J234" s="21"/>
    </row>
    <row r="235" ht="12.75">
      <c r="J235" s="21"/>
    </row>
    <row r="236" ht="12.75">
      <c r="J236" s="21"/>
    </row>
    <row r="237" ht="12.75">
      <c r="J237" s="21"/>
    </row>
    <row r="238" ht="12.75">
      <c r="J238" s="21"/>
    </row>
    <row r="239" ht="12.75">
      <c r="J239" s="21"/>
    </row>
    <row r="240" ht="12.75">
      <c r="J240" s="21"/>
    </row>
    <row r="241" ht="12.75">
      <c r="J241" s="21"/>
    </row>
    <row r="242" ht="12.75">
      <c r="J242" s="21"/>
    </row>
    <row r="243" ht="12.75">
      <c r="J243" s="21"/>
    </row>
    <row r="244" ht="12.75">
      <c r="J244" s="21"/>
    </row>
    <row r="245" ht="12.75">
      <c r="J245" s="21"/>
    </row>
    <row r="246" ht="12.75">
      <c r="J246" s="21"/>
    </row>
    <row r="247" ht="12.75">
      <c r="J247" s="21"/>
    </row>
    <row r="248" ht="12.75">
      <c r="J248" s="21"/>
    </row>
    <row r="249" ht="12.75">
      <c r="J249" s="21"/>
    </row>
    <row r="250" ht="12.75">
      <c r="J250" s="21"/>
    </row>
    <row r="251" ht="12.75">
      <c r="J251" s="21"/>
    </row>
    <row r="252" ht="12.75">
      <c r="J252" s="21"/>
    </row>
    <row r="253" ht="12.75">
      <c r="J253" s="21"/>
    </row>
    <row r="260" spans="2:10" ht="12.75">
      <c r="B260" s="22" t="s">
        <v>106</v>
      </c>
      <c r="C260" s="22" t="s">
        <v>18</v>
      </c>
      <c r="F260" s="22" t="s">
        <v>51</v>
      </c>
      <c r="G260" s="22" t="s">
        <v>74</v>
      </c>
      <c r="J260" s="22" t="s">
        <v>18</v>
      </c>
    </row>
    <row r="261" spans="2:10" ht="12.75">
      <c r="B261" s="22" t="s">
        <v>108</v>
      </c>
      <c r="C261" s="22" t="s">
        <v>19</v>
      </c>
      <c r="F261" s="22" t="s">
        <v>52</v>
      </c>
      <c r="G261" s="22" t="s">
        <v>75</v>
      </c>
      <c r="J261" s="22" t="s">
        <v>19</v>
      </c>
    </row>
    <row r="262" spans="2:7" ht="12.75">
      <c r="B262" s="22" t="s">
        <v>107</v>
      </c>
      <c r="G262" s="22" t="s">
        <v>76</v>
      </c>
    </row>
    <row r="263" spans="2:7" ht="12.75">
      <c r="B263" s="22" t="s">
        <v>109</v>
      </c>
      <c r="G263" s="22" t="s">
        <v>77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6"/>
    <tablePart r:id="rId14"/>
    <tablePart r:id="rId13"/>
    <tablePart r:id="rId3"/>
    <tablePart r:id="rId7"/>
    <tablePart r:id="rId9"/>
    <tablePart r:id="rId12"/>
    <tablePart r:id="rId8"/>
    <tablePart r:id="rId11"/>
    <tablePart r:id="rId5"/>
    <tablePart r:id="rId10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125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124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103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1ºPASSO!E18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1ºPASSO!E19</f>
        <v>0</v>
      </c>
      <c r="D7" s="416"/>
      <c r="E7" s="416"/>
      <c r="F7" s="416"/>
      <c r="G7" s="416"/>
      <c r="H7" s="416"/>
      <c r="I7" s="26"/>
    </row>
    <row r="8" spans="2:9" ht="15">
      <c r="B8" s="46" t="s">
        <v>88</v>
      </c>
      <c r="C8" s="419">
        <f>1ºPASSO!E20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122</v>
      </c>
      <c r="C9" s="416">
        <f>1ºPASSO!E21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61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53</v>
      </c>
      <c r="C12" s="129" t="s">
        <v>57</v>
      </c>
      <c r="D12" s="130" t="s">
        <v>83</v>
      </c>
      <c r="E12" s="128" t="s">
        <v>59</v>
      </c>
      <c r="F12" s="60" t="s">
        <v>58</v>
      </c>
      <c r="G12" s="130" t="s">
        <v>84</v>
      </c>
      <c r="H12" s="57" t="s">
        <v>60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116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55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56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117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112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111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6.5" thickBot="1">
      <c r="B25" s="241" t="s">
        <v>39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81</v>
      </c>
      <c r="F30" s="421"/>
      <c r="G30" s="421"/>
      <c r="H30" s="421"/>
    </row>
    <row r="47" ht="12.75" hidden="1"/>
    <row r="48" ht="12.75" hidden="1"/>
    <row r="49" ht="12.75" hidden="1"/>
    <row r="51" ht="12.75">
      <c r="B51" s="22" t="s">
        <v>18</v>
      </c>
    </row>
    <row r="52" ht="12.75">
      <c r="B52" s="22" t="s">
        <v>19</v>
      </c>
    </row>
    <row r="53" ht="12.75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zoomScalePageLayoutView="0" workbookViewId="0" topLeftCell="A1">
      <selection activeCell="N8" sqref="N8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4" ht="18">
      <c r="A5" s="86"/>
      <c r="B5" s="87"/>
      <c r="C5" s="87"/>
      <c r="D5" s="457"/>
      <c r="E5" s="457"/>
      <c r="F5" s="457"/>
      <c r="G5" s="457"/>
      <c r="H5" s="457"/>
      <c r="I5" s="457"/>
      <c r="J5" s="458"/>
      <c r="N5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20.2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96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.75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.75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.75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.75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128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66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79</v>
      </c>
      <c r="C36" s="225">
        <f>1ºPASSO!E18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80</v>
      </c>
      <c r="C37" s="213">
        <f>1ºPASSO!E19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94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95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.75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.75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.75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4.25">
      <c r="A48" s="214"/>
      <c r="B48" s="196"/>
      <c r="C48" s="196"/>
      <c r="D48" s="196"/>
      <c r="E48" s="196"/>
      <c r="F48" s="463" t="str">
        <f>1ºPASSO!N14</f>
        <v>Versão: Julho 2022</v>
      </c>
      <c r="G48" s="463"/>
      <c r="H48" s="463"/>
      <c r="I48" s="196"/>
      <c r="J48" s="215"/>
    </row>
    <row r="49" spans="1:10" ht="12.75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.75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.75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.75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130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3.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.75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91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.75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.75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.75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110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.75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111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92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3.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.7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.7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.7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.7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.75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.75">
      <c r="C39" s="80"/>
    </row>
    <row r="40" ht="12.75">
      <c r="C40" s="80"/>
    </row>
    <row r="41" ht="12.75">
      <c r="C41" s="80"/>
    </row>
    <row r="42" ht="12.75">
      <c r="C42" s="80"/>
    </row>
    <row r="43" ht="12.75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6" sqref="B6:P6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130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3.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.75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.75">
      <c r="B9" s="333" t="s">
        <v>90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.75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.75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.75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110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111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93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.75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8" sqref="B8:N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.75">
      <c r="B7" s="349" t="s">
        <v>124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130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73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3.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.75">
      <c r="D20" s="18"/>
      <c r="E20" s="19"/>
      <c r="F20" s="19"/>
      <c r="H20" s="19"/>
      <c r="I20" s="19"/>
    </row>
    <row r="21" spans="4:9" ht="12.75">
      <c r="D21" s="18"/>
      <c r="E21" s="19"/>
      <c r="F21" s="19"/>
      <c r="H21" s="19"/>
      <c r="I21" s="19"/>
    </row>
    <row r="22" spans="4:9" ht="12.75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.75">
      <c r="D24" s="18"/>
      <c r="G24" s="18"/>
      <c r="H24" s="18"/>
      <c r="I24" s="18"/>
    </row>
    <row r="25" spans="4:9" ht="12.75">
      <c r="D25" s="18"/>
      <c r="E25" s="19"/>
      <c r="F25" s="19"/>
      <c r="G25" s="18"/>
      <c r="H25" s="18"/>
      <c r="I25" s="18"/>
    </row>
    <row r="26" spans="4:9" ht="12.75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123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.75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78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.75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3.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.75">
      <c r="B21" s="14"/>
      <c r="C21" s="15"/>
      <c r="D21" s="15"/>
      <c r="E21" s="15"/>
      <c r="L21" s="19"/>
      <c r="M21" s="19"/>
    </row>
    <row r="22" spans="2:13" ht="12.75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64</v>
      </c>
    </row>
    <row r="38" ht="12.75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P13" sqref="P13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125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124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130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.75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82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3.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.7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.7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.75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.75">
      <c r="B26" s="14"/>
      <c r="C26" s="15"/>
      <c r="D26" s="15"/>
      <c r="E26" s="15"/>
      <c r="I26"/>
      <c r="L26" s="19"/>
      <c r="M26" s="19"/>
    </row>
    <row r="27" spans="2:5" ht="12.75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65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125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.75">
      <c r="B7" s="1"/>
      <c r="C7" s="349" t="s">
        <v>124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130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.75">
      <c r="B12" s="365" t="s">
        <v>89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.75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3.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.75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.75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.75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64</v>
      </c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7" sqref="B7:E7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123</v>
      </c>
      <c r="C3" s="378"/>
      <c r="D3" s="378"/>
      <c r="E3" s="378"/>
    </row>
    <row r="4" spans="1:5" s="10" customFormat="1" ht="15">
      <c r="A4" s="108"/>
      <c r="B4" s="378" t="s">
        <v>124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126</v>
      </c>
      <c r="C7" s="378"/>
      <c r="D7" s="378"/>
      <c r="E7" s="378"/>
    </row>
    <row r="8" spans="1:5" s="10" customFormat="1" ht="15.75">
      <c r="A8" s="108"/>
      <c r="B8" s="375" t="s">
        <v>98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1ºPASSO!E18</f>
        <v>0</v>
      </c>
      <c r="D10" s="381"/>
      <c r="E10" s="381"/>
    </row>
    <row r="11" spans="2:5" ht="15.75">
      <c r="B11" s="32" t="s">
        <v>1</v>
      </c>
      <c r="C11" s="381">
        <f>1ºPASSO!E19</f>
        <v>0</v>
      </c>
      <c r="D11" s="381"/>
      <c r="E11" s="381"/>
    </row>
    <row r="12" spans="2:5" ht="15.75" customHeight="1">
      <c r="B12" s="32" t="s">
        <v>88</v>
      </c>
      <c r="C12" s="381">
        <f>1ºPASSO!E20</f>
        <v>0</v>
      </c>
      <c r="D12" s="381"/>
      <c r="E12" s="381"/>
    </row>
    <row r="13" spans="2:5" ht="31.5" customHeight="1">
      <c r="B13" s="275" t="s">
        <v>2</v>
      </c>
      <c r="C13" s="380">
        <f>1ºPASSO!E21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63</v>
      </c>
      <c r="D15" s="373" t="s">
        <v>85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112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113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.7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6.5" thickBot="1">
      <c r="B30" s="53" t="s">
        <v>70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7.2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.75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30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81</v>
      </c>
      <c r="E37" s="369"/>
      <c r="U37" s="17"/>
      <c r="V37" s="17"/>
    </row>
    <row r="38" spans="21:22" ht="12.75">
      <c r="U38" s="17"/>
      <c r="V38" s="17"/>
    </row>
    <row r="39" spans="21:22" ht="12.75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tabSelected="1" showOutlineSymbols="0" zoomScalePageLayoutView="0" workbookViewId="0" topLeftCell="A1">
      <selection activeCell="L12" sqref="L12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123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124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102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127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1ºPASSO!E18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1ºPASSO!E19</f>
        <v>0</v>
      </c>
      <c r="F8" s="389"/>
      <c r="G8" s="389"/>
      <c r="H8" s="389"/>
      <c r="I8" s="389"/>
    </row>
    <row r="9" spans="2:9" ht="15.75">
      <c r="B9" s="387" t="s">
        <v>88</v>
      </c>
      <c r="C9" s="387"/>
      <c r="D9" s="387"/>
      <c r="E9" s="388">
        <f>1ºPASSO!E20</f>
        <v>0</v>
      </c>
      <c r="F9" s="388"/>
      <c r="G9" s="388"/>
      <c r="H9" s="388"/>
      <c r="I9" s="388"/>
    </row>
    <row r="10" spans="2:9" ht="33" customHeight="1">
      <c r="B10" s="415" t="s">
        <v>122</v>
      </c>
      <c r="C10" s="415"/>
      <c r="D10" s="415"/>
      <c r="E10" s="389">
        <f>1ºPASSO!E21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31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32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33</v>
      </c>
      <c r="C14" s="99" t="s">
        <v>34</v>
      </c>
      <c r="D14" s="99" t="s">
        <v>35</v>
      </c>
      <c r="E14" s="99" t="s">
        <v>36</v>
      </c>
      <c r="F14" s="99" t="s">
        <v>37</v>
      </c>
      <c r="G14" s="99" t="s">
        <v>38</v>
      </c>
      <c r="H14" s="99" t="s">
        <v>68</v>
      </c>
      <c r="I14" s="100" t="s">
        <v>40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39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41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33</v>
      </c>
      <c r="C28" s="99" t="s">
        <v>34</v>
      </c>
      <c r="D28" s="99" t="s">
        <v>35</v>
      </c>
      <c r="E28" s="99" t="s">
        <v>36</v>
      </c>
      <c r="F28" s="99" t="s">
        <v>37</v>
      </c>
      <c r="G28" s="99" t="s">
        <v>38</v>
      </c>
      <c r="H28" s="99" t="s">
        <v>68</v>
      </c>
      <c r="I28" s="100" t="s">
        <v>40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.75">
      <c r="B39" s="383" t="s">
        <v>39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.75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46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98" t="s">
        <v>33</v>
      </c>
      <c r="C42" s="99" t="s">
        <v>34</v>
      </c>
      <c r="D42" s="99" t="s">
        <v>35</v>
      </c>
      <c r="E42" s="99" t="s">
        <v>36</v>
      </c>
      <c r="F42" s="99" t="s">
        <v>37</v>
      </c>
      <c r="G42" s="99" t="s">
        <v>38</v>
      </c>
      <c r="H42" s="99" t="s">
        <v>68</v>
      </c>
      <c r="I42" s="99" t="s">
        <v>40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.75">
      <c r="B53" s="246" t="s">
        <v>39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118</v>
      </c>
      <c r="C55" s="382"/>
      <c r="D55" s="382"/>
      <c r="E55" s="382"/>
      <c r="F55" s="382"/>
      <c r="G55" s="382"/>
      <c r="H55" s="382"/>
    </row>
    <row r="56" spans="2:8" ht="31.5">
      <c r="B56" s="98" t="s">
        <v>33</v>
      </c>
      <c r="C56" s="99" t="s">
        <v>34</v>
      </c>
      <c r="D56" s="99" t="s">
        <v>35</v>
      </c>
      <c r="E56" s="99" t="s">
        <v>36</v>
      </c>
      <c r="F56" s="99" t="s">
        <v>71</v>
      </c>
      <c r="G56" s="99" t="s">
        <v>68</v>
      </c>
      <c r="H56" s="100" t="s">
        <v>40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.75">
      <c r="B65" s="396" t="s">
        <v>39</v>
      </c>
      <c r="C65" s="397"/>
      <c r="D65" s="397"/>
      <c r="E65" s="397"/>
      <c r="F65" s="397"/>
      <c r="G65" s="397"/>
      <c r="H65" s="268">
        <f>SUM(H57:H64)</f>
        <v>0</v>
      </c>
    </row>
    <row r="66" spans="2:8" ht="15.75">
      <c r="B66" s="37"/>
      <c r="C66" s="37"/>
      <c r="D66" s="37"/>
      <c r="E66" s="37"/>
      <c r="F66" s="37"/>
      <c r="G66" s="37"/>
      <c r="H66" s="37"/>
    </row>
    <row r="67" spans="2:8" ht="15">
      <c r="B67" s="382" t="s">
        <v>119</v>
      </c>
      <c r="C67" s="382"/>
      <c r="D67" s="382"/>
      <c r="E67" s="382"/>
      <c r="F67" s="382"/>
      <c r="G67" s="382"/>
      <c r="H67" s="382"/>
    </row>
    <row r="68" spans="2:8" ht="31.5">
      <c r="B68" s="98" t="s">
        <v>33</v>
      </c>
      <c r="C68" s="99" t="s">
        <v>34</v>
      </c>
      <c r="D68" s="99" t="s">
        <v>35</v>
      </c>
      <c r="E68" s="99" t="s">
        <v>36</v>
      </c>
      <c r="F68" s="99" t="s">
        <v>71</v>
      </c>
      <c r="G68" s="99" t="s">
        <v>68</v>
      </c>
      <c r="H68" s="100" t="s">
        <v>40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.75">
      <c r="B77" s="396" t="s">
        <v>39</v>
      </c>
      <c r="C77" s="397"/>
      <c r="D77" s="397"/>
      <c r="E77" s="397"/>
      <c r="F77" s="397"/>
      <c r="G77" s="397"/>
      <c r="H77" s="268">
        <f>SUM(H69:H76)</f>
        <v>0</v>
      </c>
    </row>
    <row r="78" spans="2:9" ht="15.7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43</v>
      </c>
      <c r="C79" s="382"/>
      <c r="D79" s="382"/>
      <c r="E79" s="382"/>
      <c r="F79" s="382"/>
      <c r="G79" s="382"/>
      <c r="H79" s="382"/>
      <c r="I79" s="382"/>
    </row>
    <row r="80" spans="2:9" ht="15.75">
      <c r="B80" s="98" t="s">
        <v>33</v>
      </c>
      <c r="C80" s="99" t="s">
        <v>34</v>
      </c>
      <c r="D80" s="99" t="s">
        <v>35</v>
      </c>
      <c r="E80" s="99" t="s">
        <v>36</v>
      </c>
      <c r="F80" s="99" t="s">
        <v>37</v>
      </c>
      <c r="G80" s="99" t="s">
        <v>38</v>
      </c>
      <c r="H80" s="99" t="s">
        <v>68</v>
      </c>
      <c r="I80" s="100" t="s">
        <v>40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.75">
      <c r="B91" s="400" t="s">
        <v>39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.7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54</v>
      </c>
      <c r="C93" s="392"/>
      <c r="D93" s="392"/>
      <c r="E93" s="392"/>
      <c r="F93" s="392"/>
      <c r="G93" s="392"/>
      <c r="H93" s="392"/>
      <c r="I93" s="394"/>
    </row>
    <row r="94" spans="2:9" ht="15.75">
      <c r="B94" s="98" t="s">
        <v>33</v>
      </c>
      <c r="C94" s="99" t="s">
        <v>34</v>
      </c>
      <c r="D94" s="99" t="s">
        <v>35</v>
      </c>
      <c r="E94" s="99" t="s">
        <v>36</v>
      </c>
      <c r="F94" s="99" t="s">
        <v>37</v>
      </c>
      <c r="G94" s="99" t="s">
        <v>38</v>
      </c>
      <c r="H94" s="99" t="s">
        <v>68</v>
      </c>
      <c r="I94" s="100" t="s">
        <v>40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.75">
      <c r="B100" s="403" t="s">
        <v>39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.7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45</v>
      </c>
      <c r="C102" s="382"/>
      <c r="D102" s="382"/>
      <c r="E102" s="382"/>
      <c r="F102" s="382"/>
      <c r="G102" s="382"/>
      <c r="H102" s="382"/>
      <c r="I102" s="382"/>
    </row>
    <row r="103" spans="2:9" ht="15.75">
      <c r="B103" s="98" t="s">
        <v>33</v>
      </c>
      <c r="C103" s="99" t="s">
        <v>34</v>
      </c>
      <c r="D103" s="99" t="s">
        <v>35</v>
      </c>
      <c r="E103" s="99" t="s">
        <v>36</v>
      </c>
      <c r="F103" s="99" t="s">
        <v>37</v>
      </c>
      <c r="G103" s="99" t="s">
        <v>38</v>
      </c>
      <c r="H103" s="99" t="s">
        <v>68</v>
      </c>
      <c r="I103" s="100" t="s">
        <v>40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.75">
      <c r="B114" s="390" t="s">
        <v>39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.7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44</v>
      </c>
      <c r="C116" s="382"/>
      <c r="D116" s="382"/>
      <c r="E116" s="382"/>
      <c r="F116" s="382"/>
      <c r="G116" s="382"/>
      <c r="H116" s="382"/>
      <c r="I116" s="257" t="s">
        <v>47</v>
      </c>
    </row>
    <row r="117" spans="2:9" ht="15.75">
      <c r="B117" s="98" t="s">
        <v>33</v>
      </c>
      <c r="C117" s="99" t="s">
        <v>34</v>
      </c>
      <c r="D117" s="99" t="s">
        <v>35</v>
      </c>
      <c r="E117" s="99" t="s">
        <v>36</v>
      </c>
      <c r="F117" s="99" t="s">
        <v>37</v>
      </c>
      <c r="G117" s="99" t="s">
        <v>69</v>
      </c>
      <c r="H117" s="100" t="s">
        <v>40</v>
      </c>
      <c r="I117" s="258" t="s">
        <v>48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49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50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.75">
      <c r="B128" s="390" t="s">
        <v>39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120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33</v>
      </c>
      <c r="C131" s="99" t="s">
        <v>34</v>
      </c>
      <c r="D131" s="99" t="s">
        <v>35</v>
      </c>
      <c r="E131" s="99" t="s">
        <v>36</v>
      </c>
      <c r="F131" s="99" t="s">
        <v>37</v>
      </c>
      <c r="G131" s="99" t="s">
        <v>72</v>
      </c>
      <c r="H131" s="100" t="s">
        <v>40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.75">
      <c r="B142" s="383" t="s">
        <v>39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.75">
      <c r="J143" s="21"/>
    </row>
    <row r="144" spans="2:10" ht="15">
      <c r="B144" s="382" t="s">
        <v>121</v>
      </c>
      <c r="C144" s="382"/>
      <c r="D144" s="382"/>
      <c r="E144" s="382"/>
      <c r="F144" s="382"/>
      <c r="G144" s="382"/>
      <c r="H144" s="382"/>
      <c r="J144" s="21"/>
    </row>
    <row r="145" spans="2:10" ht="15.75">
      <c r="B145" s="98" t="s">
        <v>33</v>
      </c>
      <c r="C145" s="99" t="s">
        <v>34</v>
      </c>
      <c r="D145" s="99" t="s">
        <v>35</v>
      </c>
      <c r="E145" s="99" t="s">
        <v>36</v>
      </c>
      <c r="F145" s="99" t="s">
        <v>37</v>
      </c>
      <c r="G145" s="99" t="s">
        <v>72</v>
      </c>
      <c r="H145" s="100" t="s">
        <v>40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.75">
      <c r="B156" s="383" t="s">
        <v>39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62</v>
      </c>
      <c r="C158" s="382"/>
      <c r="D158" s="382"/>
      <c r="E158" s="382"/>
      <c r="F158" s="382"/>
      <c r="G158" s="382"/>
      <c r="H158" s="382"/>
      <c r="J158" s="21"/>
    </row>
    <row r="159" spans="2:8" ht="15.75">
      <c r="B159" s="98" t="s">
        <v>33</v>
      </c>
      <c r="C159" s="99" t="s">
        <v>34</v>
      </c>
      <c r="D159" s="99" t="s">
        <v>35</v>
      </c>
      <c r="E159" s="99" t="s">
        <v>36</v>
      </c>
      <c r="F159" s="99" t="s">
        <v>37</v>
      </c>
      <c r="G159" s="99" t="s">
        <v>72</v>
      </c>
      <c r="H159" s="100" t="s">
        <v>40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104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105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.75">
      <c r="B170" s="390" t="s">
        <v>39</v>
      </c>
      <c r="C170" s="390"/>
      <c r="D170" s="390"/>
      <c r="E170" s="390"/>
      <c r="F170" s="390"/>
      <c r="G170" s="390"/>
      <c r="H170" s="249">
        <f>SUM(H160:H169)</f>
        <v>0</v>
      </c>
    </row>
    <row r="171" ht="13.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.75">
      <c r="B258" s="22" t="s">
        <v>106</v>
      </c>
    </row>
    <row r="259" ht="12.75">
      <c r="B259" s="22" t="s">
        <v>108</v>
      </c>
    </row>
    <row r="260" ht="12.75">
      <c r="B260" s="22" t="s">
        <v>107</v>
      </c>
    </row>
    <row r="261" ht="12.75">
      <c r="B261" s="22" t="s">
        <v>109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3"/>
    <tablePart r:id="rId4"/>
    <tablePart r:id="rId12"/>
    <tablePart r:id="rId14"/>
    <tablePart r:id="rId6"/>
    <tablePart r:id="rId11"/>
    <tablePart r:id="rId7"/>
    <tablePart r:id="rId8"/>
    <tablePart r:id="rId13"/>
    <tablePart r:id="rId10"/>
    <tablePart r:id="rId9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Fefis</cp:lastModifiedBy>
  <cp:lastPrinted>2013-02-21T20:03:11Z</cp:lastPrinted>
  <dcterms:created xsi:type="dcterms:W3CDTF">2007-10-08T14:08:48Z</dcterms:created>
  <dcterms:modified xsi:type="dcterms:W3CDTF">2022-08-09T12:27:48Z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