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011" yWindow="65356" windowWidth="3465" windowHeight="6405" tabRatio="710" activeTab="0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 excluído" sheetId="6" state="hidden" r:id="rId6"/>
    <sheet name="6ºPASSO" sheetId="7" r:id="rId7"/>
    <sheet name="7ºPASSO" sheetId="8" r:id="rId8"/>
    <sheet name="Anexo 1A_Usos e Fontes FINEP" sheetId="9" r:id="rId9"/>
    <sheet name="Anexo 2A_Relação de Itens FINEP" sheetId="10" r:id="rId10"/>
    <sheet name="Anexo 3A_Alterações" sheetId="11" r:id="rId11"/>
    <sheet name="Anexo 4A_Cronograma" sheetId="12" state="hidden" r:id="rId12"/>
    <sheet name="Anexo 1B_Usos e Fontes Contr" sheetId="13" r:id="rId13"/>
    <sheet name="Anexo 2B_Relação de Itens Contr" sheetId="14" r:id="rId14"/>
    <sheet name="Anexo 3B_Alterações" sheetId="15" r:id="rId15"/>
    <sheet name="Anexo 4B_Cronograma" sheetId="16" r:id="rId16"/>
    <sheet name="Capa" sheetId="17" r:id="rId17"/>
  </sheets>
  <definedNames>
    <definedName name="EXTRACT" localSheetId="9">'Anexo 2A_Relação de Itens FINEP'!#REF!</definedName>
    <definedName name="EXTRACT" localSheetId="10">'Anexo 3A_Alterações'!$E$13:$E$25</definedName>
    <definedName name="EXTRACT" localSheetId="11">'Anexo 4A_Cronograma'!$C$15:$C$22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6">'6ºPASSO'!$B$1:$N$31</definedName>
    <definedName name="_xlnm.Print_Area" localSheetId="7">'7ºPASSO'!$B$1:$P$32</definedName>
    <definedName name="_xlnm.Print_Area" localSheetId="8">'Anexo 1A_Usos e Fontes FINEP'!$B$2:$E$39</definedName>
    <definedName name="_xlnm.Print_Area" localSheetId="12">'Anexo 1B_Usos e Fontes Contr'!$B$1:$F$34</definedName>
    <definedName name="_xlnm.Print_Area" localSheetId="9">'Anexo 2A_Relação de Itens FINEP'!$A$1:$J$124</definedName>
    <definedName name="_xlnm.Print_Area" localSheetId="13">'Anexo 2B_Relação de Itens Contr'!$B$1:$J$158</definedName>
    <definedName name="_xlnm.Print_Area" localSheetId="10">'Anexo 3A_Alterações'!$B$1:$H$34</definedName>
    <definedName name="_xlnm.Print_Area" localSheetId="14">'Anexo 3B_Alterações'!$B$1:$H$34</definedName>
    <definedName name="_xlnm.Print_Area" localSheetId="16">'Capa'!$A$1:$J$56</definedName>
    <definedName name="Item_original" localSheetId="4">'Anexo 2B_Relação de Itens Contr'!$B$232:$B$235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FINEP'!$B$232:$B$235</definedName>
    <definedName name="Situação_lista">'Anexo 2B_Relação de Itens Contr'!$B$232:$B$235</definedName>
    <definedName name="_xlnm.Print_Titles" localSheetId="8">'Anexo 1A_Usos e Fontes FINEP'!$16:$17</definedName>
    <definedName name="_xlnm.Print_Titles" localSheetId="9">'Anexo 2A_Relação de Itens FINEP'!$1:$11</definedName>
    <definedName name="_xlnm.Print_Titles" localSheetId="13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0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lsouza</author>
  </authors>
  <commentList>
    <comment ref="H13" authorId="0">
      <text>
        <r>
          <rPr>
            <sz val="10"/>
            <rFont val="Tahoma"/>
            <family val="2"/>
          </rPr>
          <t xml:space="preserve">Deve coincidir com o total aprovado para o Projeto (valor da parcela e total)
</t>
        </r>
      </text>
    </comment>
    <comment ref="H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 não poderá ser alterado.  Deverá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13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4.xml><?xml version="1.0" encoding="utf-8"?>
<comments xmlns="http://schemas.openxmlformats.org/spreadsheetml/2006/main">
  <authors>
    <author>Usu?rio</author>
    <author>Larissa dos Santos Domingues</author>
  </authors>
  <commentList>
    <comment ref="B83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16.xml><?xml version="1.0" encoding="utf-8"?>
<comments xmlns="http://schemas.openxmlformats.org/spreadsheetml/2006/main">
  <authors>
    <author>Usu?rio</author>
    <author>lsouza</author>
  </authors>
  <commentList>
    <comment ref="H13" authorId="0">
      <text>
        <r>
          <rPr>
            <sz val="11"/>
            <rFont val="Tahoma"/>
            <family val="2"/>
          </rPr>
          <t xml:space="preserve">Deve coincidir com o total aprovado para o Projeto (Recursos FINEP).
</t>
        </r>
      </text>
    </comment>
    <comment ref="H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L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9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sharedStrings.xml><?xml version="1.0" encoding="utf-8"?>
<sst xmlns="http://schemas.openxmlformats.org/spreadsheetml/2006/main" count="539" uniqueCount="157">
  <si>
    <t>SUPERINTENDÊNCIA DA ÁREA DE CRÉDITO - ACRD</t>
  </si>
  <si>
    <t>Nome da Empresa:</t>
  </si>
  <si>
    <t>Nº do Contrato:</t>
  </si>
  <si>
    <t>Data de Assinatura do Contrato:</t>
  </si>
  <si>
    <t xml:space="preserve">Título do Projeto: </t>
  </si>
  <si>
    <t xml:space="preserve">SUPERINTENDÊNCIA DA ÁREA DE CRÉDITO - ACRD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</si>
  <si>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</si>
  <si>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</si>
  <si>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</si>
  <si>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</si>
  <si>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</si>
  <si>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</si>
  <si>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</si>
  <si>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</si>
  <si>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</si>
  <si>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</si>
  <si>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</si>
  <si>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</si>
  <si>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</si>
  <si>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</si>
  <si>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</si>
  <si>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</si>
  <si>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</si>
  <si>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</si>
  <si>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Valor Total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</si>
  <si>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</si>
  <si>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</si>
  <si>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</si>
  <si>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</si>
  <si>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</si>
  <si>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</si>
  <si>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</si>
  <si>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</si>
  <si>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Período de Vigência: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</si>
  <si>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</si>
  <si>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</si>
  <si>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</si>
  <si>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</si>
  <si>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</si>
  <si>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</si>
  <si>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</si>
  <si>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</si>
  <si>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</si>
  <si>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</si>
  <si>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</si>
  <si>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</si>
  <si>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</si>
  <si>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</si>
  <si>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</si>
  <si>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MATERIAL DE CONSUMO</t>
  </si>
  <si>
    <t>Nac./Imp.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</si>
  <si>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</si>
  <si>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</si>
  <si>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</si>
  <si>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</si>
  <si>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</si>
  <si>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</si>
  <si>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</si>
  <si>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</si>
  <si>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</si>
  <si>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</si>
  <si>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</si>
  <si>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</si>
  <si>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</si>
  <si>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</si>
  <si>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</si>
  <si>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</si>
  <si>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</si>
  <si>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</si>
  <si>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</si>
  <si>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</si>
  <si>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PROPOSTA DE CRONOGRAMA - SUBVENÇÃO ECONÔMICA</t>
  </si>
  <si>
    <t>SUBVENÇÃO ECONÔMICA - FORMULÁRIOS DE REMANEJAMENTO FINANCEIRO</t>
  </si>
  <si>
    <t>Elementos de Despesa</t>
  </si>
  <si>
    <t>Parcelas (meses ou semestres)</t>
  </si>
  <si>
    <t>1ª</t>
  </si>
  <si>
    <t>2ª</t>
  </si>
  <si>
    <t>3ª</t>
  </si>
  <si>
    <t>4ª</t>
  </si>
  <si>
    <t>5ª</t>
  </si>
  <si>
    <t>__/__/201_</t>
  </si>
  <si>
    <t>EQUIPAMENTOS E MATERIAL PERMANENTE</t>
  </si>
  <si>
    <t>OBRAS E INSTALAÇÕES</t>
  </si>
  <si>
    <t>ORÇAMENTO APROVADO</t>
  </si>
  <si>
    <t>Equipamentos e Material Permanente</t>
  </si>
  <si>
    <t>6º Passo</t>
  </si>
  <si>
    <t>6º PASSO - Cronograma de Desembolso - Refaça o Cronograma de Desembolso redistribuindo os valores alterados entre as parcelas a liberar, mantendo inalterados os valores totais de cada parcela e respeitando os valores totais de cada rubrica.</t>
  </si>
  <si>
    <t>7º Passo</t>
  </si>
  <si>
    <t>Retorna ao 1º Passo</t>
  </si>
  <si>
    <t xml:space="preserve">Período de vigência: </t>
  </si>
  <si>
    <t>1º PASSO - Preencha os dados da empresa e do projeto:</t>
  </si>
  <si>
    <t>6ª</t>
  </si>
  <si>
    <t>DEPARTAMENTO DE PRESTAÇÃO DE CONTAS DE SUBVENÇÃO E CONTRATOS - DPC2</t>
  </si>
  <si>
    <t>Valor Unitário R$</t>
  </si>
  <si>
    <t>Valor Un. R$</t>
  </si>
  <si>
    <t>Observações: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</si>
  <si>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</si>
  <si>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</si>
  <si>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</si>
  <si>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r>
      <t xml:space="preserve">ANEXO 4 - </t>
    </r>
    <r>
      <rPr>
        <b/>
        <sz val="12"/>
        <rFont val="Arial"/>
        <family val="2"/>
      </rPr>
      <t>Recursos FINEP</t>
    </r>
  </si>
  <si>
    <r>
      <t xml:space="preserve">ANEXO 4 - </t>
    </r>
    <r>
      <rPr>
        <b/>
        <sz val="12"/>
        <rFont val="Arial"/>
        <family val="2"/>
      </rPr>
      <t>Recursos CONTRAPARTIDA</t>
    </r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</si>
  <si>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</si>
  <si>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</si>
  <si>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</si>
  <si>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</si>
  <si>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</si>
  <si>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</si>
  <si>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</si>
  <si>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</si>
  <si>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</si>
  <si>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</si>
  <si>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</si>
  <si>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</si>
  <si>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</si>
  <si>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</si>
  <si>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</si>
  <si>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</si>
  <si>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</si>
  <si>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</si>
  <si>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Este formulário deverá ser preenchido eletronicamente, impresso em 1 única via, assinado pelo Representante Legal e postado para o endereço FINEP</t>
    </r>
  </si>
  <si>
    <t xml:space="preserve"> (Praia do Flamengo, nº 200 - CEP: 22210-065 - Rio de Janeiro - RJ)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</si>
  <si>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</si>
  <si>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</si>
  <si>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</si>
  <si>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</si>
  <si>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</si>
  <si>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</si>
  <si>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</si>
  <si>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</si>
  <si>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</si>
  <si>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</si>
  <si>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</si>
  <si>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</si>
  <si>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</si>
  <si>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</si>
  <si>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</si>
  <si>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</si>
  <si>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</si>
  <si>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 xml:space="preserve"> </t>
  </si>
  <si>
    <t>DEPARTAMENTO DE PRESTAÇÃO DE CONTAS DE SUBVENÇÃO E CONTRATOS - DPC</t>
  </si>
  <si>
    <t>Nac.</t>
  </si>
  <si>
    <t>Imp.</t>
  </si>
  <si>
    <t>Item original</t>
  </si>
  <si>
    <t>Incluir item</t>
  </si>
  <si>
    <t>Alterar item</t>
  </si>
  <si>
    <t>Excluir item</t>
  </si>
  <si>
    <t xml:space="preserve"> ÁREA DE GESTÃO FINANCEIRA - AGEF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</si>
  <si>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</si>
  <si>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</si>
  <si>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</si>
  <si>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</si>
  <si>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</si>
  <si>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</si>
  <si>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>ÁREA DE GESTÃO FINANCEIRA - AGEF</t>
  </si>
  <si>
    <t xml:space="preserve">Material de Consumo Nacional </t>
  </si>
  <si>
    <t xml:space="preserve">Despesas Acessórias de Importação </t>
  </si>
  <si>
    <t>Versão: Outubro 2017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</si>
</sst>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</numFmts>
  <fonts count="10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u val="single"/>
      <sz val="12"/>
      <color indexed="4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i/>
      <sz val="11"/>
      <name val="Arial"/>
      <family val="2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10"/>
      <name val="Webdings"/>
      <family val="1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7" fillId="20" borderId="5" applyNumberFormat="0" applyAlignment="0" applyProtection="0"/>
    <xf numFmtId="16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2" fillId="32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7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11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2" xfId="0" applyFont="1" applyBorder="1" applyAlignment="1" applyProtection="1">
      <alignment/>
      <protection locked="0"/>
    </xf>
    <xf numFmtId="184" fontId="13" fillId="0" borderId="0" xfId="0" applyNumberFormat="1" applyFont="1" applyBorder="1" applyAlignment="1" applyProtection="1">
      <alignment wrapText="1"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3" fillId="0" borderId="0" xfId="0" applyNumberFormat="1" applyFont="1" applyBorder="1" applyAlignment="1" applyProtection="1">
      <alignment horizontal="center" wrapText="1"/>
      <protection locked="0"/>
    </xf>
    <xf numFmtId="4" fontId="13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3" fillId="35" borderId="11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13" fillId="35" borderId="13" xfId="0" applyFont="1" applyFill="1" applyBorder="1" applyAlignment="1" applyProtection="1">
      <alignment horizontal="center" vertical="center" wrapText="1"/>
      <protection locked="0"/>
    </xf>
    <xf numFmtId="171" fontId="11" fillId="0" borderId="11" xfId="62" applyFont="1" applyBorder="1" applyAlignment="1" applyProtection="1">
      <alignment wrapText="1"/>
      <protection locked="0"/>
    </xf>
    <xf numFmtId="171" fontId="0" fillId="0" borderId="11" xfId="62" applyFont="1" applyBorder="1" applyAlignment="1" applyProtection="1">
      <alignment wrapText="1"/>
      <protection locked="0"/>
    </xf>
    <xf numFmtId="171" fontId="0" fillId="0" borderId="11" xfId="62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4" fillId="32" borderId="0" xfId="0" applyFont="1" applyFill="1" applyBorder="1" applyAlignment="1">
      <alignment horizontal="justify" vertical="justify" wrapText="1"/>
    </xf>
    <xf numFmtId="0" fontId="2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171" fontId="11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13" fillId="35" borderId="19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/>
      <protection locked="0"/>
    </xf>
    <xf numFmtId="0" fontId="13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35" borderId="21" xfId="0" applyFont="1" applyFill="1" applyBorder="1" applyAlignment="1" applyProtection="1">
      <alignment horizontal="center" vertical="center" wrapText="1"/>
      <protection locked="0"/>
    </xf>
    <xf numFmtId="0" fontId="13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3" xfId="0" applyFill="1" applyBorder="1" applyAlignment="1">
      <alignment/>
    </xf>
    <xf numFmtId="0" fontId="2" fillId="32" borderId="24" xfId="0" applyFont="1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5" fillId="35" borderId="26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171" fontId="11" fillId="32" borderId="31" xfId="62" applyFont="1" applyFill="1" applyBorder="1" applyAlignment="1" applyProtection="1">
      <alignment wrapText="1"/>
      <protection/>
    </xf>
    <xf numFmtId="171" fontId="11" fillId="32" borderId="32" xfId="62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4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13" fillId="35" borderId="38" xfId="0" applyFont="1" applyFill="1" applyBorder="1" applyAlignment="1" applyProtection="1">
      <alignment horizontal="center" wrapText="1"/>
      <protection locked="0"/>
    </xf>
    <xf numFmtId="0" fontId="13" fillId="35" borderId="16" xfId="0" applyFont="1" applyFill="1" applyBorder="1" applyAlignment="1" applyProtection="1">
      <alignment horizontal="center" wrapText="1"/>
      <protection locked="0"/>
    </xf>
    <xf numFmtId="0" fontId="13" fillId="35" borderId="39" xfId="0" applyFont="1" applyFill="1" applyBorder="1" applyAlignment="1" applyProtection="1">
      <alignment horizontal="center" wrapText="1"/>
      <protection locked="0"/>
    </xf>
    <xf numFmtId="0" fontId="11" fillId="0" borderId="40" xfId="0" applyNumberFormat="1" applyFont="1" applyBorder="1" applyAlignment="1" applyProtection="1">
      <alignment horizontal="center" wrapText="1"/>
      <protection locked="0"/>
    </xf>
    <xf numFmtId="0" fontId="13" fillId="35" borderId="38" xfId="0" applyFont="1" applyFill="1" applyBorder="1" applyAlignment="1" applyProtection="1">
      <alignment horizontal="center" vertical="center" wrapText="1"/>
      <protection locked="0"/>
    </xf>
    <xf numFmtId="0" fontId="13" fillId="35" borderId="16" xfId="0" applyFont="1" applyFill="1" applyBorder="1" applyAlignment="1" applyProtection="1">
      <alignment horizontal="center" vertical="center" wrapText="1"/>
      <protection locked="0"/>
    </xf>
    <xf numFmtId="170" fontId="11" fillId="0" borderId="41" xfId="47" applyFont="1" applyFill="1" applyBorder="1" applyAlignment="1" applyProtection="1">
      <alignment/>
      <protection/>
    </xf>
    <xf numFmtId="170" fontId="13" fillId="32" borderId="19" xfId="47" applyFont="1" applyFill="1" applyBorder="1" applyAlignment="1" applyProtection="1">
      <alignment wrapText="1"/>
      <protection/>
    </xf>
    <xf numFmtId="170" fontId="13" fillId="32" borderId="42" xfId="47" applyFont="1" applyFill="1" applyBorder="1" applyAlignment="1" applyProtection="1">
      <alignment wrapText="1"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170" fontId="11" fillId="32" borderId="31" xfId="47" applyFont="1" applyFill="1" applyBorder="1" applyAlignment="1" applyProtection="1">
      <alignment wrapText="1"/>
      <protection/>
    </xf>
    <xf numFmtId="170" fontId="11" fillId="32" borderId="32" xfId="47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1" fillId="0" borderId="16" xfId="47" applyFont="1" applyBorder="1" applyAlignment="1" applyProtection="1">
      <alignment/>
      <protection hidden="1"/>
    </xf>
    <xf numFmtId="170" fontId="11" fillId="0" borderId="11" xfId="47" applyFont="1" applyBorder="1" applyAlignment="1" applyProtection="1">
      <alignment/>
      <protection hidden="1"/>
    </xf>
    <xf numFmtId="170" fontId="11" fillId="0" borderId="31" xfId="47" applyFont="1" applyBorder="1" applyAlignment="1" applyProtection="1">
      <alignment/>
      <protection hidden="1"/>
    </xf>
    <xf numFmtId="170" fontId="11" fillId="0" borderId="32" xfId="47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5" fillId="0" borderId="0" xfId="0" applyFont="1" applyAlignment="1">
      <alignment wrapText="1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3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3" fillId="35" borderId="39" xfId="0" applyFont="1" applyFill="1" applyBorder="1" applyAlignment="1" applyProtection="1">
      <alignment horizontal="center" wrapText="1"/>
      <protection hidden="1"/>
    </xf>
    <xf numFmtId="170" fontId="11" fillId="0" borderId="16" xfId="47" applyFont="1" applyBorder="1" applyAlignment="1" applyProtection="1">
      <alignment vertical="center" wrapText="1"/>
      <protection hidden="1"/>
    </xf>
    <xf numFmtId="170" fontId="11" fillId="0" borderId="31" xfId="47" applyFont="1" applyBorder="1" applyAlignment="1" applyProtection="1">
      <alignment vertical="center" wrapText="1"/>
      <protection hidden="1"/>
    </xf>
    <xf numFmtId="170" fontId="11" fillId="0" borderId="11" xfId="47" applyFont="1" applyBorder="1" applyAlignment="1" applyProtection="1">
      <alignment vertical="center" wrapText="1"/>
      <protection hidden="1"/>
    </xf>
    <xf numFmtId="170" fontId="11" fillId="0" borderId="32" xfId="47" applyFont="1" applyBorder="1" applyAlignment="1" applyProtection="1">
      <alignment vertical="center" wrapText="1"/>
      <protection hidden="1"/>
    </xf>
    <xf numFmtId="0" fontId="13" fillId="35" borderId="28" xfId="0" applyFont="1" applyFill="1" applyBorder="1" applyAlignment="1" applyProtection="1">
      <alignment horizontal="center" vertical="center" wrapText="1"/>
      <protection locked="0"/>
    </xf>
    <xf numFmtId="0" fontId="13" fillId="35" borderId="43" xfId="0" applyFont="1" applyFill="1" applyBorder="1" applyAlignment="1" applyProtection="1">
      <alignment horizontal="center" vertical="center" wrapText="1"/>
      <protection locked="0"/>
    </xf>
    <xf numFmtId="0" fontId="13" fillId="35" borderId="44" xfId="0" applyFont="1" applyFill="1" applyBorder="1" applyAlignment="1" applyProtection="1">
      <alignment horizontal="center" vertical="center" wrapText="1"/>
      <protection locked="0"/>
    </xf>
    <xf numFmtId="0" fontId="13" fillId="35" borderId="45" xfId="0" applyFont="1" applyFill="1" applyBorder="1" applyAlignment="1" applyProtection="1">
      <alignment horizontal="center" vertical="center" wrapText="1"/>
      <protection locked="0"/>
    </xf>
    <xf numFmtId="170" fontId="11" fillId="0" borderId="40" xfId="47" applyFont="1" applyBorder="1" applyAlignment="1" applyProtection="1">
      <alignment vertical="center" wrapText="1"/>
      <protection hidden="1"/>
    </xf>
    <xf numFmtId="170" fontId="11" fillId="0" borderId="46" xfId="47" applyFont="1" applyBorder="1" applyAlignment="1" applyProtection="1">
      <alignment vertical="center" wrapText="1"/>
      <protection hidden="1"/>
    </xf>
    <xf numFmtId="0" fontId="11" fillId="0" borderId="47" xfId="0" applyFont="1" applyBorder="1" applyAlignment="1" applyProtection="1">
      <alignment vertical="center" wrapText="1"/>
      <protection locked="0"/>
    </xf>
    <xf numFmtId="170" fontId="11" fillId="0" borderId="48" xfId="47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vertical="center" wrapText="1"/>
      <protection locked="0"/>
    </xf>
    <xf numFmtId="14" fontId="11" fillId="0" borderId="0" xfId="0" applyNumberFormat="1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13" fillId="36" borderId="0" xfId="0" applyFont="1" applyFill="1" applyBorder="1" applyAlignment="1" applyProtection="1">
      <alignment horizontal="center" wrapText="1"/>
      <protection locked="0"/>
    </xf>
    <xf numFmtId="170" fontId="13" fillId="36" borderId="0" xfId="47" applyFont="1" applyFill="1" applyBorder="1" applyAlignment="1" applyProtection="1">
      <alignment horizontal="center" wrapText="1"/>
      <protection hidden="1"/>
    </xf>
    <xf numFmtId="0" fontId="0" fillId="36" borderId="0" xfId="0" applyFill="1" applyAlignment="1" applyProtection="1">
      <alignment horizontal="center" wrapText="1"/>
      <protection locked="0"/>
    </xf>
    <xf numFmtId="0" fontId="0" fillId="36" borderId="0" xfId="0" applyFill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9" fontId="11" fillId="0" borderId="16" xfId="51" applyFont="1" applyBorder="1" applyAlignment="1" applyProtection="1">
      <alignment horizontal="center" vertical="center" wrapText="1"/>
      <protection hidden="1"/>
    </xf>
    <xf numFmtId="9" fontId="11" fillId="0" borderId="39" xfId="51" applyFont="1" applyBorder="1" applyAlignment="1" applyProtection="1">
      <alignment horizontal="center" vertical="center" wrapText="1"/>
      <protection hidden="1"/>
    </xf>
    <xf numFmtId="184" fontId="11" fillId="0" borderId="11" xfId="0" applyNumberFormat="1" applyFont="1" applyBorder="1" applyAlignment="1" applyProtection="1">
      <alignment horizontal="center" wrapText="1"/>
      <protection locked="0"/>
    </xf>
    <xf numFmtId="170" fontId="11" fillId="0" borderId="50" xfId="47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184" fontId="11" fillId="0" borderId="40" xfId="0" applyNumberFormat="1" applyFont="1" applyBorder="1" applyAlignment="1" applyProtection="1">
      <alignment horizontal="center" wrapText="1"/>
      <protection locked="0"/>
    </xf>
    <xf numFmtId="170" fontId="11" fillId="0" borderId="33" xfId="47" applyFont="1" applyBorder="1" applyAlignment="1" applyProtection="1">
      <alignment horizontal="center" wrapText="1"/>
      <protection hidden="1"/>
    </xf>
    <xf numFmtId="170" fontId="11" fillId="0" borderId="11" xfId="47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 wrapText="1"/>
      <protection locked="0"/>
    </xf>
    <xf numFmtId="170" fontId="11" fillId="0" borderId="50" xfId="47" applyFont="1" applyBorder="1" applyAlignment="1" applyProtection="1">
      <alignment horizontal="center" wrapText="1"/>
      <protection hidden="1"/>
    </xf>
    <xf numFmtId="170" fontId="11" fillId="0" borderId="11" xfId="47" applyFont="1" applyBorder="1" applyAlignment="1" applyProtection="1">
      <alignment horizontal="center" wrapText="1"/>
      <protection hidden="1"/>
    </xf>
    <xf numFmtId="0" fontId="46" fillId="33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0" fillId="37" borderId="51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2" fillId="37" borderId="23" xfId="0" applyFont="1" applyFill="1" applyBorder="1" applyAlignment="1">
      <alignment horizontal="justify" vertical="justify" wrapText="1"/>
    </xf>
    <xf numFmtId="0" fontId="0" fillId="37" borderId="2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2" fillId="37" borderId="24" xfId="0" applyFont="1" applyFill="1" applyBorder="1" applyAlignment="1">
      <alignment horizontal="justify" vertical="justify" wrapText="1"/>
    </xf>
    <xf numFmtId="0" fontId="2" fillId="37" borderId="0" xfId="0" applyFont="1" applyFill="1" applyBorder="1" applyAlignment="1">
      <alignment horizontal="justify" vertical="justify" wrapText="1"/>
    </xf>
    <xf numFmtId="0" fontId="2" fillId="37" borderId="28" xfId="0" applyFont="1" applyFill="1" applyBorder="1" applyAlignment="1">
      <alignment horizontal="justify" vertical="justify" wrapText="1"/>
    </xf>
    <xf numFmtId="0" fontId="2" fillId="37" borderId="29" xfId="0" applyFont="1" applyFill="1" applyBorder="1" applyAlignment="1">
      <alignment horizontal="justify" vertical="justify" wrapText="1"/>
    </xf>
    <xf numFmtId="0" fontId="2" fillId="37" borderId="30" xfId="0" applyFont="1" applyFill="1" applyBorder="1" applyAlignment="1">
      <alignment horizontal="justify" vertical="justify" wrapText="1"/>
    </xf>
    <xf numFmtId="0" fontId="13" fillId="37" borderId="24" xfId="0" applyFont="1" applyFill="1" applyBorder="1" applyAlignment="1">
      <alignment horizontal="justify" vertical="justify" wrapText="1"/>
    </xf>
    <xf numFmtId="0" fontId="13" fillId="37" borderId="0" xfId="0" applyFont="1" applyFill="1" applyBorder="1" applyAlignment="1">
      <alignment horizontal="justify" vertical="justify" wrapText="1"/>
    </xf>
    <xf numFmtId="0" fontId="0" fillId="37" borderId="2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2" fillId="37" borderId="24" xfId="0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/>
      <protection locked="0"/>
    </xf>
    <xf numFmtId="0" fontId="0" fillId="37" borderId="24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4" fontId="2" fillId="37" borderId="34" xfId="0" applyNumberFormat="1" applyFont="1" applyFill="1" applyBorder="1" applyAlignment="1" applyProtection="1">
      <alignment horizontal="center"/>
      <protection locked="0"/>
    </xf>
    <xf numFmtId="4" fontId="2" fillId="37" borderId="0" xfId="0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4" fontId="1" fillId="37" borderId="0" xfId="0" applyNumberFormat="1" applyFont="1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/>
      <protection/>
    </xf>
    <xf numFmtId="0" fontId="0" fillId="37" borderId="24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4" fontId="1" fillId="37" borderId="0" xfId="0" applyNumberFormat="1" applyFont="1" applyFill="1" applyBorder="1" applyAlignment="1" applyProtection="1">
      <alignment horizontal="center"/>
      <protection/>
    </xf>
    <xf numFmtId="4" fontId="2" fillId="37" borderId="0" xfId="0" applyNumberFormat="1" applyFont="1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/>
      <protection/>
    </xf>
    <xf numFmtId="0" fontId="96" fillId="37" borderId="0" xfId="0" applyFont="1" applyFill="1" applyBorder="1" applyAlignment="1">
      <alignment/>
    </xf>
    <xf numFmtId="0" fontId="97" fillId="37" borderId="0" xfId="0" applyFont="1" applyFill="1" applyBorder="1" applyAlignment="1">
      <alignment/>
    </xf>
    <xf numFmtId="0" fontId="96" fillId="37" borderId="0" xfId="0" applyFont="1" applyFill="1" applyBorder="1" applyAlignment="1">
      <alignment horizontal="justify" vertical="justify" wrapText="1"/>
    </xf>
    <xf numFmtId="0" fontId="98" fillId="37" borderId="24" xfId="0" applyFont="1" applyFill="1" applyBorder="1" applyAlignment="1" applyProtection="1">
      <alignment/>
      <protection/>
    </xf>
    <xf numFmtId="0" fontId="99" fillId="37" borderId="0" xfId="0" applyFont="1" applyFill="1" applyBorder="1" applyAlignment="1" applyProtection="1">
      <alignment/>
      <protection/>
    </xf>
    <xf numFmtId="0" fontId="100" fillId="0" borderId="37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37" xfId="0" applyFont="1" applyBorder="1" applyAlignment="1" applyProtection="1">
      <alignment vertical="top" wrapText="1"/>
      <protection/>
    </xf>
    <xf numFmtId="0" fontId="49" fillId="0" borderId="36" xfId="0" applyFont="1" applyBorder="1" applyAlignment="1" applyProtection="1">
      <alignment vertical="top" wrapText="1"/>
      <protection/>
    </xf>
    <xf numFmtId="0" fontId="49" fillId="0" borderId="0" xfId="0" applyFont="1" applyBorder="1" applyAlignment="1" applyProtection="1">
      <alignment vertical="top" wrapText="1"/>
      <protection/>
    </xf>
    <xf numFmtId="0" fontId="49" fillId="0" borderId="37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 horizontal="left"/>
    </xf>
    <xf numFmtId="0" fontId="0" fillId="37" borderId="36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0" fillId="37" borderId="39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/>
    </xf>
    <xf numFmtId="0" fontId="11" fillId="0" borderId="37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/>
      <protection/>
    </xf>
    <xf numFmtId="0" fontId="99" fillId="37" borderId="21" xfId="0" applyFont="1" applyFill="1" applyBorder="1" applyAlignment="1" applyProtection="1">
      <alignment horizontal="center"/>
      <protection locked="0"/>
    </xf>
    <xf numFmtId="170" fontId="99" fillId="37" borderId="22" xfId="47" applyFont="1" applyFill="1" applyBorder="1" applyAlignment="1" applyProtection="1">
      <alignment/>
      <protection hidden="1"/>
    </xf>
    <xf numFmtId="170" fontId="99" fillId="37" borderId="22" xfId="47" applyFont="1" applyFill="1" applyBorder="1" applyAlignment="1" applyProtection="1">
      <alignment/>
      <protection/>
    </xf>
    <xf numFmtId="170" fontId="99" fillId="37" borderId="20" xfId="47" applyFont="1" applyFill="1" applyBorder="1" applyAlignment="1" applyProtection="1">
      <alignment/>
      <protection/>
    </xf>
    <xf numFmtId="170" fontId="11" fillId="13" borderId="16" xfId="47" applyFont="1" applyFill="1" applyBorder="1" applyAlignment="1" applyProtection="1">
      <alignment/>
      <protection locked="0"/>
    </xf>
    <xf numFmtId="170" fontId="11" fillId="13" borderId="52" xfId="47" applyFont="1" applyFill="1" applyBorder="1" applyAlignment="1" applyProtection="1">
      <alignment/>
      <protection locked="0"/>
    </xf>
    <xf numFmtId="0" fontId="99" fillId="37" borderId="12" xfId="0" applyFont="1" applyFill="1" applyBorder="1" applyAlignment="1" applyProtection="1">
      <alignment horizontal="center"/>
      <protection locked="0"/>
    </xf>
    <xf numFmtId="170" fontId="18" fillId="37" borderId="11" xfId="47" applyFont="1" applyFill="1" applyBorder="1" applyAlignment="1" applyProtection="1">
      <alignment/>
      <protection hidden="1"/>
    </xf>
    <xf numFmtId="170" fontId="18" fillId="37" borderId="11" xfId="47" applyFont="1" applyFill="1" applyBorder="1" applyAlignment="1" applyProtection="1">
      <alignment/>
      <protection/>
    </xf>
    <xf numFmtId="170" fontId="18" fillId="37" borderId="32" xfId="47" applyFont="1" applyFill="1" applyBorder="1" applyAlignment="1" applyProtection="1">
      <alignment/>
      <protection hidden="1"/>
    </xf>
    <xf numFmtId="0" fontId="99" fillId="37" borderId="17" xfId="0" applyFont="1" applyFill="1" applyBorder="1" applyAlignment="1" applyProtection="1">
      <alignment horizontal="center" vertical="center" wrapText="1"/>
      <protection locked="0"/>
    </xf>
    <xf numFmtId="170" fontId="99" fillId="37" borderId="19" xfId="47" applyFont="1" applyFill="1" applyBorder="1" applyAlignment="1" applyProtection="1">
      <alignment vertical="center" wrapText="1"/>
      <protection hidden="1"/>
    </xf>
    <xf numFmtId="9" fontId="99" fillId="37" borderId="19" xfId="51" applyFont="1" applyFill="1" applyBorder="1" applyAlignment="1" applyProtection="1">
      <alignment horizontal="center" vertical="center" wrapText="1"/>
      <protection hidden="1"/>
    </xf>
    <xf numFmtId="9" fontId="99" fillId="37" borderId="53" xfId="51" applyFont="1" applyFill="1" applyBorder="1" applyAlignment="1" applyProtection="1">
      <alignment horizontal="center" vertical="center" wrapText="1"/>
      <protection hidden="1"/>
    </xf>
    <xf numFmtId="170" fontId="99" fillId="37" borderId="42" xfId="47" applyFont="1" applyFill="1" applyBorder="1" applyAlignment="1" applyProtection="1">
      <alignment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locked="0"/>
    </xf>
    <xf numFmtId="9" fontId="99" fillId="37" borderId="18" xfId="51" applyFont="1" applyFill="1" applyBorder="1" applyAlignment="1" applyProtection="1">
      <alignment horizontal="center" vertical="center" wrapText="1"/>
      <protection hidden="1"/>
    </xf>
    <xf numFmtId="170" fontId="99" fillId="37" borderId="55" xfId="47" applyFont="1" applyFill="1" applyBorder="1" applyAlignment="1" applyProtection="1">
      <alignment vertical="center" wrapText="1"/>
      <protection hidden="1"/>
    </xf>
    <xf numFmtId="170" fontId="99" fillId="37" borderId="56" xfId="47" applyFont="1" applyFill="1" applyBorder="1" applyAlignment="1" applyProtection="1">
      <alignment vertical="center" wrapText="1"/>
      <protection hidden="1"/>
    </xf>
    <xf numFmtId="170" fontId="99" fillId="37" borderId="11" xfId="47" applyFont="1" applyFill="1" applyBorder="1" applyAlignment="1" applyProtection="1">
      <alignment horizontal="center" wrapText="1"/>
      <protection hidden="1"/>
    </xf>
    <xf numFmtId="0" fontId="99" fillId="37" borderId="50" xfId="0" applyFont="1" applyFill="1" applyBorder="1" applyAlignment="1" applyProtection="1">
      <alignment horizontal="center" wrapText="1"/>
      <protection locked="0"/>
    </xf>
    <xf numFmtId="0" fontId="99" fillId="37" borderId="57" xfId="0" applyFont="1" applyFill="1" applyBorder="1" applyAlignment="1" applyProtection="1">
      <alignment horizontal="center" wrapText="1"/>
      <protection locked="0"/>
    </xf>
    <xf numFmtId="0" fontId="99" fillId="37" borderId="57" xfId="0" applyFont="1" applyFill="1" applyBorder="1" applyAlignment="1" applyProtection="1">
      <alignment wrapText="1"/>
      <protection locked="0"/>
    </xf>
    <xf numFmtId="170" fontId="13" fillId="37" borderId="11" xfId="47" applyFont="1" applyFill="1" applyBorder="1" applyAlignment="1" applyProtection="1">
      <alignment wrapText="1"/>
      <protection hidden="1"/>
    </xf>
    <xf numFmtId="0" fontId="99" fillId="37" borderId="50" xfId="0" applyFont="1" applyFill="1" applyBorder="1" applyAlignment="1" applyProtection="1">
      <alignment wrapText="1"/>
      <protection locked="0"/>
    </xf>
    <xf numFmtId="170" fontId="99" fillId="37" borderId="11" xfId="47" applyFont="1" applyFill="1" applyBorder="1" applyAlignment="1" applyProtection="1">
      <alignment wrapText="1"/>
      <protection hidden="1"/>
    </xf>
    <xf numFmtId="192" fontId="99" fillId="37" borderId="13" xfId="0" applyNumberFormat="1" applyFont="1" applyFill="1" applyBorder="1" applyAlignment="1" applyProtection="1">
      <alignment/>
      <protection hidden="1"/>
    </xf>
    <xf numFmtId="170" fontId="11" fillId="0" borderId="50" xfId="47" applyFont="1" applyBorder="1" applyAlignment="1" applyProtection="1">
      <alignment wrapText="1"/>
      <protection hidden="1"/>
    </xf>
    <xf numFmtId="0" fontId="0" fillId="36" borderId="36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11" fillId="13" borderId="11" xfId="47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1" fillId="0" borderId="0" xfId="0" applyFont="1" applyBorder="1" applyAlignment="1">
      <alignment horizontal="center" wrapText="1"/>
    </xf>
    <xf numFmtId="0" fontId="101" fillId="0" borderId="0" xfId="0" applyFont="1" applyAlignment="1">
      <alignment horizontal="center" wrapText="1"/>
    </xf>
    <xf numFmtId="0" fontId="101" fillId="0" borderId="0" xfId="0" applyFont="1" applyAlignment="1" applyProtection="1">
      <alignment wrapText="1"/>
      <protection locked="0"/>
    </xf>
    <xf numFmtId="0" fontId="11" fillId="0" borderId="11" xfId="0" applyNumberFormat="1" applyFont="1" applyBorder="1" applyAlignment="1" applyProtection="1">
      <alignment horizontal="center" wrapText="1"/>
      <protection locked="0"/>
    </xf>
    <xf numFmtId="0" fontId="11" fillId="0" borderId="16" xfId="0" applyNumberFormat="1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84" fontId="11" fillId="0" borderId="11" xfId="0" applyNumberFormat="1" applyFont="1" applyBorder="1" applyAlignment="1" applyProtection="1">
      <alignment horizontal="center" wrapText="1"/>
      <protection locked="0"/>
    </xf>
    <xf numFmtId="170" fontId="11" fillId="0" borderId="50" xfId="47" applyNumberFormat="1" applyFont="1" applyBorder="1" applyAlignment="1" applyProtection="1">
      <alignment horizontal="center" wrapText="1"/>
      <protection hidden="1"/>
    </xf>
    <xf numFmtId="0" fontId="2" fillId="37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center"/>
      <protection/>
    </xf>
    <xf numFmtId="0" fontId="101" fillId="37" borderId="24" xfId="0" applyFont="1" applyFill="1" applyBorder="1" applyAlignment="1" applyProtection="1">
      <alignment horizontal="left"/>
      <protection/>
    </xf>
    <xf numFmtId="0" fontId="101" fillId="37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/>
      <protection/>
    </xf>
    <xf numFmtId="170" fontId="2" fillId="36" borderId="50" xfId="47" applyFont="1" applyFill="1" applyBorder="1" applyAlignment="1" applyProtection="1">
      <alignment horizontal="center"/>
      <protection/>
    </xf>
    <xf numFmtId="170" fontId="2" fillId="36" borderId="13" xfId="47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right"/>
      <protection/>
    </xf>
    <xf numFmtId="0" fontId="2" fillId="37" borderId="38" xfId="0" applyFont="1" applyFill="1" applyBorder="1" applyAlignment="1" applyProtection="1">
      <alignment horizontal="right"/>
      <protection/>
    </xf>
    <xf numFmtId="170" fontId="2" fillId="36" borderId="50" xfId="47" applyFont="1" applyFill="1" applyBorder="1" applyAlignment="1" applyProtection="1">
      <alignment horizontal="center"/>
      <protection locked="0"/>
    </xf>
    <xf numFmtId="170" fontId="2" fillId="36" borderId="13" xfId="47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left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0" fillId="35" borderId="54" xfId="0" applyFill="1" applyBorder="1" applyAlignment="1" applyProtection="1">
      <alignment horizontal="center"/>
      <protection/>
    </xf>
    <xf numFmtId="0" fontId="0" fillId="35" borderId="55" xfId="0" applyFill="1" applyBorder="1" applyAlignment="1" applyProtection="1">
      <alignment horizontal="center"/>
      <protection/>
    </xf>
    <xf numFmtId="0" fontId="0" fillId="35" borderId="56" xfId="0" applyFill="1" applyBorder="1" applyAlignment="1" applyProtection="1">
      <alignment horizontal="center"/>
      <protection/>
    </xf>
    <xf numFmtId="0" fontId="38" fillId="37" borderId="58" xfId="0" applyFont="1" applyFill="1" applyBorder="1" applyAlignment="1" applyProtection="1">
      <alignment horizontal="left" vertical="center" wrapText="1"/>
      <protection/>
    </xf>
    <xf numFmtId="0" fontId="38" fillId="37" borderId="34" xfId="0" applyFont="1" applyFill="1" applyBorder="1" applyAlignment="1" applyProtection="1">
      <alignment horizontal="left" vertical="center" wrapText="1"/>
      <protection/>
    </xf>
    <xf numFmtId="0" fontId="38" fillId="37" borderId="51" xfId="0" applyFont="1" applyFill="1" applyBorder="1" applyAlignment="1" applyProtection="1">
      <alignment horizontal="left" vertical="center" wrapText="1"/>
      <protection/>
    </xf>
    <xf numFmtId="0" fontId="38" fillId="37" borderId="24" xfId="0" applyFont="1" applyFill="1" applyBorder="1" applyAlignment="1" applyProtection="1">
      <alignment horizontal="left" vertical="center" wrapText="1"/>
      <protection/>
    </xf>
    <xf numFmtId="0" fontId="38" fillId="37" borderId="0" xfId="0" applyFont="1" applyFill="1" applyBorder="1" applyAlignment="1" applyProtection="1">
      <alignment horizontal="left" vertical="center" wrapText="1"/>
      <protection/>
    </xf>
    <xf numFmtId="0" fontId="38" fillId="37" borderId="23" xfId="0" applyFont="1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170" fontId="2" fillId="36" borderId="33" xfId="47" applyFont="1" applyFill="1" applyBorder="1" applyAlignment="1" applyProtection="1">
      <alignment horizontal="center"/>
      <protection locked="0"/>
    </xf>
    <xf numFmtId="0" fontId="0" fillId="35" borderId="54" xfId="0" applyFill="1" applyBorder="1" applyAlignment="1" applyProtection="1">
      <alignment horizontal="center"/>
      <protection locked="0"/>
    </xf>
    <xf numFmtId="0" fontId="0" fillId="35" borderId="55" xfId="0" applyFill="1" applyBorder="1" applyAlignment="1" applyProtection="1">
      <alignment horizontal="center"/>
      <protection locked="0"/>
    </xf>
    <xf numFmtId="0" fontId="0" fillId="35" borderId="56" xfId="0" applyFill="1" applyBorder="1" applyAlignment="1" applyProtection="1">
      <alignment horizontal="center"/>
      <protection locked="0"/>
    </xf>
    <xf numFmtId="0" fontId="38" fillId="37" borderId="58" xfId="0" applyFont="1" applyFill="1" applyBorder="1" applyAlignment="1" applyProtection="1">
      <alignment horizontal="left" vertical="center" wrapText="1"/>
      <protection locked="0"/>
    </xf>
    <xf numFmtId="0" fontId="38" fillId="37" borderId="34" xfId="0" applyFont="1" applyFill="1" applyBorder="1" applyAlignment="1" applyProtection="1">
      <alignment horizontal="left" vertical="center" wrapText="1"/>
      <protection locked="0"/>
    </xf>
    <xf numFmtId="0" fontId="38" fillId="37" borderId="51" xfId="0" applyFont="1" applyFill="1" applyBorder="1" applyAlignment="1" applyProtection="1">
      <alignment horizontal="left" vertical="center" wrapText="1"/>
      <protection locked="0"/>
    </xf>
    <xf numFmtId="0" fontId="38" fillId="37" borderId="24" xfId="0" applyFont="1" applyFill="1" applyBorder="1" applyAlignment="1" applyProtection="1">
      <alignment horizontal="left" vertical="center" wrapText="1"/>
      <protection locked="0"/>
    </xf>
    <xf numFmtId="0" fontId="38" fillId="37" borderId="0" xfId="0" applyFont="1" applyFill="1" applyBorder="1" applyAlignment="1" applyProtection="1">
      <alignment horizontal="left" vertical="center" wrapText="1"/>
      <protection locked="0"/>
    </xf>
    <xf numFmtId="0" fontId="38" fillId="37" borderId="23" xfId="0" applyFont="1" applyFill="1" applyBorder="1" applyAlignment="1" applyProtection="1">
      <alignment horizontal="left" vertical="center" wrapText="1"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justify" wrapText="1"/>
    </xf>
    <xf numFmtId="0" fontId="2" fillId="37" borderId="23" xfId="0" applyFont="1" applyFill="1" applyBorder="1" applyAlignment="1">
      <alignment horizontal="center" vertical="justify" wrapText="1"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99" fillId="37" borderId="24" xfId="0" applyFont="1" applyFill="1" applyBorder="1" applyAlignment="1">
      <alignment horizontal="left" vertical="justify" wrapText="1"/>
    </xf>
    <xf numFmtId="0" fontId="99" fillId="37" borderId="0" xfId="0" applyFont="1" applyFill="1" applyBorder="1" applyAlignment="1">
      <alignment horizontal="left" vertical="justify" wrapText="1"/>
    </xf>
    <xf numFmtId="0" fontId="99" fillId="37" borderId="23" xfId="0" applyFont="1" applyFill="1" applyBorder="1" applyAlignment="1">
      <alignment horizontal="left" vertical="justify" wrapText="1"/>
    </xf>
    <xf numFmtId="0" fontId="96" fillId="37" borderId="0" xfId="0" applyFont="1" applyFill="1" applyBorder="1" applyAlignment="1">
      <alignment horizontal="center" vertical="justify" wrapText="1"/>
    </xf>
    <xf numFmtId="0" fontId="24" fillId="32" borderId="0" xfId="0" applyFont="1" applyFill="1" applyBorder="1" applyAlignment="1">
      <alignment horizontal="center" vertical="justify" wrapText="1"/>
    </xf>
    <xf numFmtId="0" fontId="13" fillId="32" borderId="58" xfId="0" applyFont="1" applyFill="1" applyBorder="1" applyAlignment="1">
      <alignment horizontal="left" vertical="justify" wrapText="1"/>
    </xf>
    <xf numFmtId="0" fontId="13" fillId="32" borderId="34" xfId="0" applyFont="1" applyFill="1" applyBorder="1" applyAlignment="1">
      <alignment horizontal="left" vertical="justify" wrapText="1"/>
    </xf>
    <xf numFmtId="0" fontId="13" fillId="32" borderId="51" xfId="0" applyFont="1" applyFill="1" applyBorder="1" applyAlignment="1">
      <alignment horizontal="left" vertical="justify" wrapText="1"/>
    </xf>
    <xf numFmtId="0" fontId="13" fillId="32" borderId="24" xfId="0" applyFont="1" applyFill="1" applyBorder="1" applyAlignment="1">
      <alignment horizontal="left" vertical="justify" wrapText="1"/>
    </xf>
    <xf numFmtId="0" fontId="13" fillId="32" borderId="0" xfId="0" applyFont="1" applyFill="1" applyBorder="1" applyAlignment="1">
      <alignment horizontal="left" vertical="justify" wrapText="1"/>
    </xf>
    <xf numFmtId="0" fontId="13" fillId="32" borderId="23" xfId="0" applyFont="1" applyFill="1" applyBorder="1" applyAlignment="1">
      <alignment horizontal="left" vertical="justify" wrapText="1"/>
    </xf>
    <xf numFmtId="0" fontId="13" fillId="37" borderId="0" xfId="0" applyFont="1" applyFill="1" applyBorder="1" applyAlignment="1">
      <alignment horizontal="center" vertical="justify" wrapText="1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13" fillId="37" borderId="58" xfId="0" applyFont="1" applyFill="1" applyBorder="1" applyAlignment="1">
      <alignment horizontal="left" vertical="justify" wrapText="1"/>
    </xf>
    <xf numFmtId="0" fontId="13" fillId="37" borderId="34" xfId="0" applyFont="1" applyFill="1" applyBorder="1" applyAlignment="1">
      <alignment horizontal="left" vertical="justify" wrapText="1"/>
    </xf>
    <xf numFmtId="0" fontId="13" fillId="37" borderId="51" xfId="0" applyFont="1" applyFill="1" applyBorder="1" applyAlignment="1">
      <alignment horizontal="left" vertical="justify" wrapText="1"/>
    </xf>
    <xf numFmtId="0" fontId="13" fillId="37" borderId="24" xfId="0" applyFont="1" applyFill="1" applyBorder="1" applyAlignment="1">
      <alignment horizontal="left" vertical="justify" wrapText="1"/>
    </xf>
    <xf numFmtId="0" fontId="13" fillId="37" borderId="0" xfId="0" applyFont="1" applyFill="1" applyBorder="1" applyAlignment="1">
      <alignment horizontal="left" vertical="justify" wrapText="1"/>
    </xf>
    <xf numFmtId="0" fontId="13" fillId="37" borderId="23" xfId="0" applyFont="1" applyFill="1" applyBorder="1" applyAlignment="1">
      <alignment horizontal="left" vertical="justify" wrapText="1"/>
    </xf>
    <xf numFmtId="0" fontId="98" fillId="37" borderId="58" xfId="0" applyFont="1" applyFill="1" applyBorder="1" applyAlignment="1">
      <alignment horizontal="left" vertical="justify" wrapText="1"/>
    </xf>
    <xf numFmtId="0" fontId="98" fillId="37" borderId="34" xfId="0" applyFont="1" applyFill="1" applyBorder="1" applyAlignment="1">
      <alignment horizontal="left" vertical="justify" wrapText="1"/>
    </xf>
    <xf numFmtId="0" fontId="98" fillId="37" borderId="24" xfId="0" applyFont="1" applyFill="1" applyBorder="1" applyAlignment="1">
      <alignment horizontal="left" vertical="justify" wrapText="1"/>
    </xf>
    <xf numFmtId="0" fontId="98" fillId="37" borderId="0" xfId="0" applyFont="1" applyFill="1" applyBorder="1" applyAlignment="1">
      <alignment horizontal="left" vertical="justify" wrapText="1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9" fillId="37" borderId="59" xfId="0" applyFont="1" applyFill="1" applyBorder="1" applyAlignment="1" applyProtection="1">
      <alignment horizontal="center" vertical="center"/>
      <protection locked="0"/>
    </xf>
    <xf numFmtId="0" fontId="99" fillId="37" borderId="17" xfId="0" applyFont="1" applyFill="1" applyBorder="1" applyAlignment="1" applyProtection="1">
      <alignment horizontal="center" vertical="center"/>
      <protection locked="0"/>
    </xf>
    <xf numFmtId="0" fontId="99" fillId="37" borderId="60" xfId="0" applyFont="1" applyFill="1" applyBorder="1" applyAlignment="1" applyProtection="1">
      <alignment horizontal="center" vertical="center" wrapText="1"/>
      <protection locked="0"/>
    </xf>
    <xf numFmtId="0" fontId="99" fillId="37" borderId="19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Alignment="1" applyProtection="1">
      <alignment horizontal="center"/>
      <protection locked="0"/>
    </xf>
    <xf numFmtId="0" fontId="18" fillId="38" borderId="61" xfId="0" applyFont="1" applyFill="1" applyBorder="1" applyAlignment="1" applyProtection="1">
      <alignment horizontal="center" vertical="center" wrapText="1"/>
      <protection locked="0"/>
    </xf>
    <xf numFmtId="0" fontId="18" fillId="38" borderId="4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3" fillId="37" borderId="39" xfId="0" applyFont="1" applyFill="1" applyBorder="1" applyAlignment="1" applyProtection="1">
      <alignment horizontal="center" wrapText="1"/>
      <protection locked="0"/>
    </xf>
    <xf numFmtId="0" fontId="103" fillId="37" borderId="10" xfId="0" applyFont="1" applyFill="1" applyBorder="1" applyAlignment="1" applyProtection="1">
      <alignment horizontal="center" wrapText="1"/>
      <protection locked="0"/>
    </xf>
    <xf numFmtId="0" fontId="103" fillId="37" borderId="38" xfId="0" applyFont="1" applyFill="1" applyBorder="1" applyAlignment="1" applyProtection="1">
      <alignment horizontal="center" wrapText="1"/>
      <protection locked="0"/>
    </xf>
    <xf numFmtId="0" fontId="24" fillId="0" borderId="62" xfId="0" applyFont="1" applyFill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 locked="0"/>
    </xf>
    <xf numFmtId="0" fontId="99" fillId="37" borderId="50" xfId="0" applyFont="1" applyFill="1" applyBorder="1" applyAlignment="1" applyProtection="1">
      <alignment horizontal="center" wrapText="1"/>
      <protection locked="0"/>
    </xf>
    <xf numFmtId="0" fontId="99" fillId="37" borderId="57" xfId="0" applyFont="1" applyFill="1" applyBorder="1" applyAlignment="1" applyProtection="1">
      <alignment horizontal="center" wrapText="1"/>
      <protection locked="0"/>
    </xf>
    <xf numFmtId="0" fontId="99" fillId="37" borderId="13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38" fillId="39" borderId="62" xfId="0" applyFont="1" applyFill="1" applyBorder="1" applyAlignment="1" applyProtection="1">
      <alignment horizontal="center" vertical="center" wrapText="1"/>
      <protection/>
    </xf>
    <xf numFmtId="0" fontId="38" fillId="39" borderId="64" xfId="0" applyFont="1" applyFill="1" applyBorder="1" applyAlignment="1" applyProtection="1">
      <alignment horizontal="center" vertical="center" wrapText="1"/>
      <protection/>
    </xf>
    <xf numFmtId="0" fontId="99" fillId="37" borderId="11" xfId="0" applyNumberFormat="1" applyFont="1" applyFill="1" applyBorder="1" applyAlignment="1" applyProtection="1">
      <alignment horizontal="center" wrapText="1"/>
      <protection locked="0"/>
    </xf>
    <xf numFmtId="0" fontId="103" fillId="37" borderId="11" xfId="0" applyFont="1" applyFill="1" applyBorder="1" applyAlignment="1" applyProtection="1">
      <alignment horizontal="center" wrapText="1"/>
      <protection locked="0"/>
    </xf>
    <xf numFmtId="4" fontId="99" fillId="37" borderId="11" xfId="0" applyNumberFormat="1" applyFont="1" applyFill="1" applyBorder="1" applyAlignment="1" applyProtection="1">
      <alignment horizontal="center" wrapText="1"/>
      <protection locked="0"/>
    </xf>
    <xf numFmtId="170" fontId="24" fillId="0" borderId="62" xfId="47" applyFont="1" applyBorder="1" applyAlignment="1" applyProtection="1">
      <alignment horizontal="center" wrapText="1"/>
      <protection/>
    </xf>
    <xf numFmtId="170" fontId="24" fillId="0" borderId="64" xfId="47" applyFont="1" applyBorder="1" applyAlignment="1" applyProtection="1">
      <alignment horizontal="center" wrapText="1"/>
      <protection/>
    </xf>
    <xf numFmtId="4" fontId="99" fillId="37" borderId="50" xfId="0" applyNumberFormat="1" applyFont="1" applyFill="1" applyBorder="1" applyAlignment="1" applyProtection="1">
      <alignment horizontal="center" wrapText="1"/>
      <protection locked="0"/>
    </xf>
    <xf numFmtId="4" fontId="99" fillId="37" borderId="57" xfId="0" applyNumberFormat="1" applyFont="1" applyFill="1" applyBorder="1" applyAlignment="1" applyProtection="1">
      <alignment horizontal="center" wrapText="1"/>
      <protection locked="0"/>
    </xf>
    <xf numFmtId="4" fontId="99" fillId="37" borderId="13" xfId="0" applyNumberFormat="1" applyFont="1" applyFill="1" applyBorder="1" applyAlignment="1" applyProtection="1">
      <alignment horizontal="center" wrapText="1"/>
      <protection locked="0"/>
    </xf>
    <xf numFmtId="0" fontId="103" fillId="37" borderId="50" xfId="0" applyFont="1" applyFill="1" applyBorder="1" applyAlignment="1" applyProtection="1">
      <alignment horizontal="center" wrapText="1"/>
      <protection locked="0"/>
    </xf>
    <xf numFmtId="0" fontId="103" fillId="37" borderId="57" xfId="0" applyFont="1" applyFill="1" applyBorder="1" applyAlignment="1" applyProtection="1">
      <alignment horizontal="center" wrapText="1"/>
      <protection locked="0"/>
    </xf>
    <xf numFmtId="0" fontId="103" fillId="37" borderId="13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right" wrapText="1"/>
      <protection locked="0"/>
    </xf>
    <xf numFmtId="14" fontId="13" fillId="0" borderId="0" xfId="0" applyNumberFormat="1" applyFont="1" applyAlignment="1" applyProtection="1">
      <alignment horizontal="left" wrapText="1"/>
      <protection/>
    </xf>
    <xf numFmtId="0" fontId="99" fillId="37" borderId="11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03" fillId="37" borderId="36" xfId="0" applyFont="1" applyFill="1" applyBorder="1" applyAlignment="1" applyProtection="1">
      <alignment horizontal="center" wrapText="1"/>
      <protection locked="0"/>
    </xf>
    <xf numFmtId="0" fontId="103" fillId="37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99" fillId="37" borderId="44" xfId="0" applyFont="1" applyFill="1" applyBorder="1" applyAlignment="1" applyProtection="1">
      <alignment horizontal="center" vertical="center" wrapText="1"/>
      <protection locked="0"/>
    </xf>
    <xf numFmtId="0" fontId="99" fillId="37" borderId="65" xfId="0" applyFont="1" applyFill="1" applyBorder="1" applyAlignment="1" applyProtection="1">
      <alignment horizontal="center" vertical="center" wrapText="1"/>
      <protection locked="0"/>
    </xf>
    <xf numFmtId="0" fontId="99" fillId="37" borderId="66" xfId="0" applyFont="1" applyFill="1" applyBorder="1" applyAlignment="1" applyProtection="1">
      <alignment horizontal="center" vertical="center" wrapText="1"/>
      <protection locked="0"/>
    </xf>
    <xf numFmtId="0" fontId="99" fillId="37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left" wrapText="1"/>
      <protection locked="0"/>
    </xf>
    <xf numFmtId="14" fontId="11" fillId="0" borderId="0" xfId="0" applyNumberFormat="1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32" borderId="59" xfId="0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 applyProtection="1">
      <alignment horizontal="center" vertical="center"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3" fillId="35" borderId="48" xfId="0" applyFont="1" applyFill="1" applyBorder="1" applyAlignment="1" applyProtection="1">
      <alignment horizontal="center" vertical="center" wrapText="1"/>
      <protection locked="0"/>
    </xf>
    <xf numFmtId="0" fontId="13" fillId="35" borderId="20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13" fillId="32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38" borderId="32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left"/>
      <protection/>
    </xf>
    <xf numFmtId="0" fontId="99" fillId="37" borderId="12" xfId="0" applyFont="1" applyFill="1" applyBorder="1" applyAlignment="1" applyProtection="1">
      <alignment horizontal="center" vertical="center"/>
      <protection locked="0"/>
    </xf>
    <xf numFmtId="0" fontId="99" fillId="37" borderId="11" xfId="0" applyFont="1" applyFill="1" applyBorder="1" applyAlignment="1" applyProtection="1">
      <alignment horizontal="center" vertical="center"/>
      <protection locked="0"/>
    </xf>
    <xf numFmtId="0" fontId="99" fillId="0" borderId="0" xfId="0" applyFont="1" applyAlignment="1" applyProtection="1">
      <alignment horizontal="left"/>
      <protection/>
    </xf>
    <xf numFmtId="0" fontId="11" fillId="36" borderId="0" xfId="0" applyFont="1" applyFill="1" applyAlignment="1" applyProtection="1">
      <alignment horizontal="center"/>
      <protection locked="0"/>
    </xf>
    <xf numFmtId="0" fontId="38" fillId="0" borderId="67" xfId="0" applyFont="1" applyBorder="1" applyAlignment="1" applyProtection="1">
      <alignment horizontal="center" vertical="center" wrapText="1"/>
      <protection/>
    </xf>
    <xf numFmtId="0" fontId="38" fillId="0" borderId="68" xfId="0" applyFont="1" applyBorder="1" applyAlignment="1" applyProtection="1">
      <alignment horizontal="center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38" fillId="0" borderId="30" xfId="0" applyFont="1" applyBorder="1" applyAlignment="1" applyProtection="1">
      <alignment horizontal="center" vertical="center" wrapText="1"/>
      <protection/>
    </xf>
    <xf numFmtId="0" fontId="99" fillId="37" borderId="50" xfId="0" applyFont="1" applyFill="1" applyBorder="1" applyAlignment="1" applyProtection="1">
      <alignment horizontal="center"/>
      <protection locked="0"/>
    </xf>
    <xf numFmtId="0" fontId="99" fillId="37" borderId="57" xfId="0" applyFont="1" applyFill="1" applyBorder="1" applyAlignment="1" applyProtection="1">
      <alignment horizontal="center"/>
      <protection locked="0"/>
    </xf>
    <xf numFmtId="0" fontId="99" fillId="37" borderId="13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9" fillId="37" borderId="69" xfId="0" applyFont="1" applyFill="1" applyBorder="1" applyAlignment="1" applyProtection="1">
      <alignment horizontal="center" vertical="center" wrapText="1"/>
      <protection locked="0"/>
    </xf>
    <xf numFmtId="14" fontId="2" fillId="36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center" vertical="top" wrapText="1"/>
      <protection/>
    </xf>
    <xf numFmtId="0" fontId="49" fillId="0" borderId="37" xfId="0" applyFont="1" applyBorder="1" applyAlignment="1" applyProtection="1">
      <alignment horizontal="center" vertical="top" wrapText="1"/>
      <protection/>
    </xf>
    <xf numFmtId="0" fontId="52" fillId="0" borderId="36" xfId="0" applyFont="1" applyBorder="1" applyAlignment="1" applyProtection="1">
      <alignment horizontal="center" vertical="top" wrapText="1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52" fillId="0" borderId="37" xfId="0" applyFont="1" applyBorder="1" applyAlignment="1" applyProtection="1">
      <alignment horizontal="center" vertical="top" wrapText="1"/>
      <protection/>
    </xf>
    <xf numFmtId="0" fontId="104" fillId="0" borderId="0" xfId="0" applyFont="1" applyBorder="1" applyAlignment="1" applyProtection="1">
      <alignment horizontal="center"/>
      <protection/>
    </xf>
    <xf numFmtId="0" fontId="104" fillId="0" borderId="37" xfId="0" applyFont="1" applyBorder="1" applyAlignment="1" applyProtection="1">
      <alignment horizontal="center"/>
      <protection/>
    </xf>
    <xf numFmtId="0" fontId="104" fillId="0" borderId="0" xfId="0" applyFont="1" applyBorder="1" applyAlignment="1" applyProtection="1">
      <alignment horizontal="center" wrapText="1"/>
      <protection/>
    </xf>
    <xf numFmtId="0" fontId="104" fillId="0" borderId="3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2" fillId="37" borderId="0" xfId="0" applyFon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11" fillId="37" borderId="0" xfId="0" applyFont="1" applyFill="1" applyBorder="1" applyAlignment="1" applyProtection="1">
      <alignment/>
      <protection/>
    </xf>
    <xf numFmtId="14" fontId="0" fillId="36" borderId="50" xfId="0" applyNumberFormat="1" applyFont="1" applyFill="1" applyBorder="1" applyAlignment="1" applyProtection="1">
      <alignment horizontal="center"/>
      <protection locked="0"/>
    </xf>
    <xf numFmtId="191" fontId="27" fillId="36" borderId="50" xfId="0" applyNumberFormat="1" applyFont="1" applyFill="1" applyBorder="1" applyAlignment="1" applyProtection="1">
      <alignment horizontal="center"/>
      <protection locked="0"/>
    </xf>
    <xf numFmtId="0" fontId="0" fillId="36" borderId="50" xfId="0" applyFont="1" applyFill="1" applyBorder="1" applyAlignment="1" applyProtection="1">
      <alignment horizontal="center"/>
      <protection locked="0"/>
    </xf>
    <xf numFmtId="0" fontId="0" fillId="36" borderId="57" xfId="0" applyFont="1" applyFill="1" applyBorder="1" applyAlignment="1" applyProtection="1">
      <alignment horizontal="center"/>
      <protection locked="0"/>
    </xf>
    <xf numFmtId="14" fontId="0" fillId="36" borderId="57" xfId="0" applyNumberFormat="1" applyFont="1" applyFill="1" applyBorder="1" applyAlignment="1" applyProtection="1">
      <alignment horizontal="center"/>
      <protection locked="0"/>
    </xf>
    <xf numFmtId="14" fontId="0" fillId="36" borderId="13" xfId="0" applyNumberFormat="1" applyFont="1" applyFill="1" applyBorder="1" applyAlignment="1" applyProtection="1">
      <alignment horizontal="center"/>
      <protection locked="0"/>
    </xf>
    <xf numFmtId="191" fontId="27" fillId="36" borderId="57" xfId="0" applyNumberFormat="1" applyFont="1" applyFill="1" applyBorder="1" applyAlignment="1" applyProtection="1">
      <alignment horizontal="center"/>
      <protection locked="0"/>
    </xf>
    <xf numFmtId="191" fontId="27" fillId="36" borderId="13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Border="1" applyAlignment="1" applyProtection="1">
      <alignment wrapText="1"/>
      <protection locked="0"/>
    </xf>
    <xf numFmtId="0" fontId="11" fillId="0" borderId="40" xfId="0" applyNumberFormat="1" applyFont="1" applyBorder="1" applyAlignment="1" applyProtection="1">
      <alignment wrapText="1"/>
      <protection locked="0"/>
    </xf>
    <xf numFmtId="170" fontId="11" fillId="0" borderId="50" xfId="47" applyFont="1" applyBorder="1" applyAlignment="1" applyProtection="1">
      <alignment horizontal="left" wrapText="1"/>
      <protection hidden="1"/>
    </xf>
    <xf numFmtId="193" fontId="11" fillId="0" borderId="16" xfId="0" applyNumberFormat="1" applyFont="1" applyBorder="1" applyAlignment="1" applyProtection="1">
      <alignment wrapText="1"/>
      <protection locked="0"/>
    </xf>
    <xf numFmtId="193" fontId="11" fillId="0" borderId="11" xfId="0" applyNumberFormat="1" applyFont="1" applyBorder="1" applyAlignment="1" applyProtection="1">
      <alignment wrapText="1"/>
      <protection locked="0"/>
    </xf>
    <xf numFmtId="193" fontId="11" fillId="0" borderId="11" xfId="0" applyNumberFormat="1" applyFont="1" applyBorder="1" applyAlignment="1" applyProtection="1">
      <alignment wrapText="1"/>
      <protection locked="0"/>
    </xf>
    <xf numFmtId="193" fontId="11" fillId="0" borderId="40" xfId="0" applyNumberFormat="1" applyFont="1" applyBorder="1" applyAlignment="1" applyProtection="1">
      <alignment wrapText="1"/>
      <protection locked="0"/>
    </xf>
    <xf numFmtId="193" fontId="11" fillId="0" borderId="16" xfId="0" applyNumberFormat="1" applyFont="1" applyBorder="1" applyAlignment="1" applyProtection="1">
      <alignment horizontal="center" wrapText="1"/>
      <protection locked="0"/>
    </xf>
    <xf numFmtId="193" fontId="11" fillId="0" borderId="11" xfId="0" applyNumberFormat="1" applyFont="1" applyBorder="1" applyAlignment="1" applyProtection="1">
      <alignment horizontal="center" wrapText="1"/>
      <protection locked="0"/>
    </xf>
    <xf numFmtId="193" fontId="11" fillId="0" borderId="11" xfId="0" applyNumberFormat="1" applyFont="1" applyBorder="1" applyAlignment="1" applyProtection="1">
      <alignment horizontal="center" wrapText="1"/>
      <protection locked="0"/>
    </xf>
    <xf numFmtId="193" fontId="11" fillId="0" borderId="40" xfId="0" applyNumberFormat="1" applyFont="1" applyBorder="1" applyAlignment="1" applyProtection="1">
      <alignment horizontal="center" wrapText="1"/>
      <protection locked="0"/>
    </xf>
    <xf numFmtId="184" fontId="11" fillId="0" borderId="50" xfId="0" applyNumberFormat="1" applyFont="1" applyBorder="1" applyAlignment="1" applyProtection="1">
      <alignment horizontal="left" wrapText="1"/>
      <protection hidden="1"/>
    </xf>
    <xf numFmtId="184" fontId="11" fillId="0" borderId="11" xfId="0" applyNumberFormat="1" applyFont="1" applyBorder="1" applyAlignment="1" applyProtection="1">
      <alignment horizontal="left" wrapText="1"/>
      <protection hidden="1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35" borderId="16" xfId="0" applyFont="1" applyFill="1" applyBorder="1" applyAlignment="1" applyProtection="1">
      <alignment horizontal="center" vertical="top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27" fillId="36" borderId="34" xfId="0" applyFont="1" applyFill="1" applyBorder="1" applyAlignment="1" applyProtection="1">
      <alignment horizontal="center"/>
      <protection locked="0"/>
    </xf>
    <xf numFmtId="0" fontId="27" fillId="36" borderId="33" xfId="0" applyFont="1" applyFill="1" applyBorder="1" applyAlignment="1" applyProtection="1">
      <alignment horizontal="center"/>
      <protection locked="0"/>
    </xf>
    <xf numFmtId="0" fontId="27" fillId="36" borderId="35" xfId="0" applyFont="1" applyFill="1" applyBorder="1" applyAlignment="1" applyProtection="1">
      <alignment horizontal="center"/>
      <protection locked="0"/>
    </xf>
    <xf numFmtId="0" fontId="27" fillId="36" borderId="39" xfId="0" applyFont="1" applyFill="1" applyBorder="1" applyAlignment="1" applyProtection="1">
      <alignment horizontal="center"/>
      <protection locked="0"/>
    </xf>
    <xf numFmtId="0" fontId="27" fillId="36" borderId="10" xfId="0" applyFont="1" applyFill="1" applyBorder="1" applyAlignment="1" applyProtection="1">
      <alignment horizontal="center"/>
      <protection locked="0"/>
    </xf>
    <xf numFmtId="0" fontId="27" fillId="36" borderId="3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4A_Cronograma'!A1" /><Relationship Id="rId3" Type="http://schemas.openxmlformats.org/officeDocument/2006/relationships/hyperlink" Target="#'Anexo 4A_Cronograma'!A1" /><Relationship Id="rId4" Type="http://schemas.openxmlformats.org/officeDocument/2006/relationships/hyperlink" Target="#'Anexo 4B_Cronograma'!A1" /><Relationship Id="rId5" Type="http://schemas.openxmlformats.org/officeDocument/2006/relationships/hyperlink" Target="#'Anexo 4B_Cronograma'!A1" /><Relationship Id="rId6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4770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561975</xdr:colOff>
      <xdr:row>16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6" name="AutoShape 20"/>
        <xdr:cNvSpPr>
          <a:spLocks/>
        </xdr:cNvSpPr>
      </xdr:nvSpPr>
      <xdr:spPr>
        <a:xfrm>
          <a:off x="5143500" y="34290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85725</xdr:rowOff>
    </xdr:from>
    <xdr:to>
      <xdr:col>9</xdr:col>
      <xdr:colOff>238125</xdr:colOff>
      <xdr:row>21</xdr:row>
      <xdr:rowOff>95250</xdr:rowOff>
    </xdr:to>
    <xdr:sp>
      <xdr:nvSpPr>
        <xdr:cNvPr id="7" name="AutoShape 21">
          <a:hlinkClick r:id="rId1"/>
        </xdr:cNvPr>
        <xdr:cNvSpPr>
          <a:spLocks/>
        </xdr:cNvSpPr>
      </xdr:nvSpPr>
      <xdr:spPr>
        <a:xfrm>
          <a:off x="5238750" y="36195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8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9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147</xdr:row>
      <xdr:rowOff>0</xdr:rowOff>
    </xdr:from>
    <xdr:to>
      <xdr:col>10</xdr:col>
      <xdr:colOff>66675</xdr:colOff>
      <xdr:row>151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883217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818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22</xdr:row>
      <xdr:rowOff>142875</xdr:rowOff>
    </xdr:from>
    <xdr:to>
      <xdr:col>0</xdr:col>
      <xdr:colOff>2476500</xdr:colOff>
      <xdr:row>28</xdr:row>
      <xdr:rowOff>9525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924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0</xdr:col>
      <xdr:colOff>2038350</xdr:colOff>
      <xdr:row>4</xdr:row>
      <xdr:rowOff>152400</xdr:rowOff>
    </xdr:to>
    <xdr:pic>
      <xdr:nvPicPr>
        <xdr:cNvPr id="2" name="Picture 46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23825"/>
          <a:ext cx="1885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534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152</xdr:row>
      <xdr:rowOff>76200</xdr:rowOff>
    </xdr:from>
    <xdr:to>
      <xdr:col>10</xdr:col>
      <xdr:colOff>9525</xdr:colOff>
      <xdr:row>155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293846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638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2057400</xdr:colOff>
      <xdr:row>24</xdr:row>
      <xdr:rowOff>142875</xdr:rowOff>
    </xdr:from>
    <xdr:to>
      <xdr:col>0</xdr:col>
      <xdr:colOff>3000375</xdr:colOff>
      <xdr:row>30</xdr:row>
      <xdr:rowOff>95250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82942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66675</xdr:rowOff>
    </xdr:from>
    <xdr:to>
      <xdr:col>0</xdr:col>
      <xdr:colOff>1990725</xdr:colOff>
      <xdr:row>5</xdr:row>
      <xdr:rowOff>57150</xdr:rowOff>
    </xdr:to>
    <xdr:pic>
      <xdr:nvPicPr>
        <xdr:cNvPr id="2" name="Picture 8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28600"/>
          <a:ext cx="1885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77240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86765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0</xdr:rowOff>
    </xdr:from>
    <xdr:to>
      <xdr:col>9</xdr:col>
      <xdr:colOff>542925</xdr:colOff>
      <xdr:row>5</xdr:row>
      <xdr:rowOff>38100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61925"/>
          <a:ext cx="577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8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8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476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476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476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476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28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476625" y="3248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66675</xdr:rowOff>
    </xdr:from>
    <xdr:to>
      <xdr:col>3</xdr:col>
      <xdr:colOff>200025</xdr:colOff>
      <xdr:row>21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466850" y="3486150"/>
          <a:ext cx="561975" cy="571500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10</xdr:row>
      <xdr:rowOff>95250</xdr:rowOff>
    </xdr:from>
    <xdr:to>
      <xdr:col>1</xdr:col>
      <xdr:colOff>581025</xdr:colOff>
      <xdr:row>14</xdr:row>
      <xdr:rowOff>38100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47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7</xdr:col>
      <xdr:colOff>95250</xdr:colOff>
      <xdr:row>14</xdr:row>
      <xdr:rowOff>76200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24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</xdr:row>
      <xdr:rowOff>152400</xdr:rowOff>
    </xdr:from>
    <xdr:to>
      <xdr:col>7</xdr:col>
      <xdr:colOff>533400</xdr:colOff>
      <xdr:row>22</xdr:row>
      <xdr:rowOff>47625</xdr:rowOff>
    </xdr:to>
    <xdr:sp>
      <xdr:nvSpPr>
        <xdr:cNvPr id="14" name="AutoShape 24"/>
        <xdr:cNvSpPr>
          <a:spLocks/>
        </xdr:cNvSpPr>
      </xdr:nvSpPr>
      <xdr:spPr>
        <a:xfrm>
          <a:off x="4238625" y="3571875"/>
          <a:ext cx="561975" cy="542925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314325</xdr:colOff>
      <xdr:row>0</xdr:row>
      <xdr:rowOff>19050</xdr:rowOff>
    </xdr:from>
    <xdr:to>
      <xdr:col>6</xdr:col>
      <xdr:colOff>209550</xdr:colOff>
      <xdr:row>2</xdr:row>
      <xdr:rowOff>152400</xdr:rowOff>
    </xdr:to>
    <xdr:pic>
      <xdr:nvPicPr>
        <xdr:cNvPr id="15" name="Picture 22" descr="D:\Users\lsouza\Desktop\Logo FINEP 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190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247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05:H115" comment="" totalsRowShown="0">
  <autoFilter ref="B105:H11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19:I129" comment="" totalsRowShown="0">
  <autoFilter ref="B119:I129"/>
  <tableColumns count="8">
    <tableColumn id="1" name="Situação"/>
    <tableColumn id="2" name="RAF"/>
    <tableColumn id="3" name="Descrição"/>
    <tableColumn id="4" name="Finalidade"/>
    <tableColumn id="8" name="Nac./Imp.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9" name="Tabela9" displayName="Tabela9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" name="Tabela10" displayName="Tabela10" ref="B121:I131" comment="" totalsRowShown="0">
  <autoFilter ref="B121:I131"/>
  <tableColumns count="8">
    <tableColumn id="1" name="Situação"/>
    <tableColumn id="2" name="RAF"/>
    <tableColumn id="3" name="Descrição"/>
    <tableColumn id="4" name="Finalidade"/>
    <tableColumn id="8" name="Nac./Imp.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1" name="Tabela11" displayName="Tabela11" ref="B107:H117" comment="" totalsRowShown="0">
  <autoFilter ref="B107:H11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2" name="Tabela12" displayName="Tabela12" ref="B93:I103" comment="" totalsRowShown="0">
  <autoFilter ref="B93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3" name="Tabela13" displayName="Tabela13" ref="B84:I89" comment="" totalsRowShown="0">
  <autoFilter ref="B84:I8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4" name="Tabela14" displayName="Tabela14" ref="B70:I80" comment="" totalsRowShown="0">
  <autoFilter ref="B70:I8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5" name="Tabela15" displayName="Tabela15" ref="B56:I66" comment="" totalsRowShown="0">
  <autoFilter ref="B56:I66"/>
  <tableColumns count="8">
    <tableColumn id="1" name="Situação"/>
    <tableColumn id="2" name="RAF"/>
    <tableColumn id="3" name="Descrição"/>
    <tableColumn id="4" name="Finalidade"/>
    <tableColumn id="5" name="Nac./Imp.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91:I101" comment="" totalsRowShown="0">
  <autoFilter ref="B91:I101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68:I78" comment="" totalsRowShown="0">
  <autoFilter ref="B68:I7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I64" comment="" totalsRowShown="0">
  <autoFilter ref="B56:I64"/>
  <tableColumns count="8">
    <tableColumn id="1" name="Situação"/>
    <tableColumn id="2" name="RAF"/>
    <tableColumn id="3" name="Descrição"/>
    <tableColumn id="4" name="Finalidade"/>
    <tableColumn id="5" name="Nac./Imp.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82:I87" comment="" totalsRowShown="0">
  <autoFilter ref="B82:I8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33:H143" comment="" totalsRowShown="0">
  <autoFilter ref="B133:H14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drawing" Target="../drawings/drawing10.xml" /><Relationship Id="rId1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table" Target="../tables/table11.xml" /><Relationship Id="rId4" Type="http://schemas.openxmlformats.org/officeDocument/2006/relationships/table" Target="../tables/table12.xml" /><Relationship Id="rId5" Type="http://schemas.openxmlformats.org/officeDocument/2006/relationships/table" Target="../tables/table13.xml" /><Relationship Id="rId6" Type="http://schemas.openxmlformats.org/officeDocument/2006/relationships/table" Target="../tables/table14.xml" /><Relationship Id="rId7" Type="http://schemas.openxmlformats.org/officeDocument/2006/relationships/table" Target="../tables/table15.xml" /><Relationship Id="rId8" Type="http://schemas.openxmlformats.org/officeDocument/2006/relationships/table" Target="../tables/table16.xml" /><Relationship Id="rId9" Type="http://schemas.openxmlformats.org/officeDocument/2006/relationships/table" Target="../tables/table17.xml" /><Relationship Id="rId10" Type="http://schemas.openxmlformats.org/officeDocument/2006/relationships/table" Target="../tables/table18.xml" /><Relationship Id="rId11" Type="http://schemas.openxmlformats.org/officeDocument/2006/relationships/table" Target="../tables/table19.xml" /><Relationship Id="rId12" Type="http://schemas.openxmlformats.org/officeDocument/2006/relationships/table" Target="../tables/table20.xml" /><Relationship Id="rId13" Type="http://schemas.openxmlformats.org/officeDocument/2006/relationships/drawing" Target="../drawings/drawing14.xml" /><Relationship Id="rId1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tabSelected="1" showOutlineSymbols="0" workbookViewId="0" topLeftCell="A1">
      <selection activeCell="E15" sqref="E15:O16"/>
    </sheetView>
  </sheetViews>
  <sheetFormatPr defaultColWidth="9.140625" defaultRowHeight="12.75"/>
  <cols>
    <col min="1" max="1" width="3.28125" style="109" customWidth="1"/>
    <col min="2" max="3" width="9.140625" style="109" customWidth="1"/>
    <col min="4" max="4" width="13.421875" style="109" customWidth="1"/>
    <col min="5" max="16384" width="9.140625" style="109" customWidth="1"/>
  </cols>
  <sheetData>
    <row r="1" spans="16:81" ht="12.75"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</row>
    <row r="2" spans="16:81" ht="12.75"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</row>
    <row r="3" spans="16:81" ht="12.75"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</row>
    <row r="4" spans="2:81" ht="12.75">
      <c r="B4" s="317" t="s">
        <v>146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</row>
    <row r="5" spans="1:81" ht="12.75">
      <c r="A5" s="200"/>
      <c r="B5" s="317" t="s">
        <v>139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</row>
    <row r="6" spans="1:81" ht="12.75">
      <c r="A6" s="200"/>
      <c r="B6" s="314" t="s">
        <v>72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</row>
    <row r="7" spans="1:81" ht="12.75">
      <c r="A7" s="20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</row>
    <row r="8" spans="1:81" ht="12.75">
      <c r="A8" s="200"/>
      <c r="C8" s="111"/>
      <c r="D8" s="111"/>
      <c r="E8" s="111"/>
      <c r="F8" s="111"/>
      <c r="G8" s="111"/>
      <c r="H8" s="111"/>
      <c r="I8" s="111"/>
      <c r="J8" s="111"/>
      <c r="K8" s="111"/>
      <c r="N8" s="198" t="s">
        <v>156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</row>
    <row r="9" spans="1:81" s="112" customFormat="1" ht="12.75">
      <c r="A9" s="201"/>
      <c r="B9" s="498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</row>
    <row r="10" spans="1:81" s="113" customFormat="1" ht="15.75">
      <c r="A10" s="202"/>
      <c r="B10" s="246" t="s">
        <v>90</v>
      </c>
      <c r="C10" s="247"/>
      <c r="D10" s="247"/>
      <c r="E10" s="247"/>
      <c r="F10" s="247"/>
      <c r="G10" s="247"/>
      <c r="H10" s="242"/>
      <c r="I10" s="242"/>
      <c r="J10" s="242"/>
      <c r="K10" s="242"/>
      <c r="L10" s="242"/>
      <c r="M10" s="242"/>
      <c r="N10" s="242"/>
      <c r="O10" s="500"/>
      <c r="P10" s="500"/>
      <c r="Q10" s="199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</row>
    <row r="11" spans="1:81" s="114" customFormat="1" ht="12.75" customHeight="1">
      <c r="A11" s="199"/>
      <c r="B11" s="231"/>
      <c r="C11" s="232"/>
      <c r="D11" s="232"/>
      <c r="E11" s="232"/>
      <c r="F11" s="232"/>
      <c r="G11" s="232"/>
      <c r="H11" s="233"/>
      <c r="I11" s="233"/>
      <c r="J11" s="233"/>
      <c r="K11" s="233"/>
      <c r="L11" s="233"/>
      <c r="M11" s="233"/>
      <c r="N11" s="233"/>
      <c r="O11" s="500"/>
      <c r="P11" s="500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</row>
    <row r="12" spans="1:81" s="114" customFormat="1" ht="17.25" customHeight="1">
      <c r="A12" s="199"/>
      <c r="B12" s="315" t="s">
        <v>1</v>
      </c>
      <c r="C12" s="316"/>
      <c r="D12" s="316"/>
      <c r="E12" s="503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0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</row>
    <row r="13" spans="1:81" s="114" customFormat="1" ht="17.25" customHeight="1">
      <c r="A13" s="199"/>
      <c r="B13" s="315" t="s">
        <v>2</v>
      </c>
      <c r="C13" s="316"/>
      <c r="D13" s="316"/>
      <c r="E13" s="502"/>
      <c r="F13" s="507"/>
      <c r="G13" s="507"/>
      <c r="H13" s="507"/>
      <c r="I13" s="507"/>
      <c r="J13" s="507"/>
      <c r="K13" s="507"/>
      <c r="L13" s="507"/>
      <c r="M13" s="507"/>
      <c r="N13" s="507"/>
      <c r="O13" s="508"/>
      <c r="P13" s="500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</row>
    <row r="14" spans="1:81" s="114" customFormat="1" ht="17.25" customHeight="1">
      <c r="A14" s="199"/>
      <c r="B14" s="315" t="s">
        <v>121</v>
      </c>
      <c r="C14" s="316"/>
      <c r="D14" s="316"/>
      <c r="E14" s="501"/>
      <c r="F14" s="505"/>
      <c r="G14" s="505"/>
      <c r="H14" s="505"/>
      <c r="I14" s="505"/>
      <c r="J14" s="505"/>
      <c r="K14" s="505"/>
      <c r="L14" s="505"/>
      <c r="M14" s="505"/>
      <c r="N14" s="505"/>
      <c r="O14" s="506"/>
      <c r="P14" s="500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</row>
    <row r="15" spans="1:81" s="114" customFormat="1" ht="17.25" customHeight="1">
      <c r="A15" s="199"/>
      <c r="B15" s="315" t="s">
        <v>4</v>
      </c>
      <c r="C15" s="316"/>
      <c r="D15" s="316"/>
      <c r="E15" s="528"/>
      <c r="F15" s="527"/>
      <c r="G15" s="527"/>
      <c r="H15" s="527"/>
      <c r="I15" s="527"/>
      <c r="J15" s="527"/>
      <c r="K15" s="527"/>
      <c r="L15" s="527"/>
      <c r="M15" s="527"/>
      <c r="N15" s="527"/>
      <c r="O15" s="529"/>
      <c r="P15" s="500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</row>
    <row r="16" spans="1:81" s="114" customFormat="1" ht="12.75" customHeight="1">
      <c r="A16" s="199"/>
      <c r="B16" s="319"/>
      <c r="C16" s="320"/>
      <c r="D16" s="320"/>
      <c r="E16" s="530"/>
      <c r="F16" s="531"/>
      <c r="G16" s="531"/>
      <c r="H16" s="531"/>
      <c r="I16" s="531"/>
      <c r="J16" s="531"/>
      <c r="K16" s="531"/>
      <c r="L16" s="531"/>
      <c r="M16" s="531"/>
      <c r="N16" s="531"/>
      <c r="O16" s="532"/>
      <c r="P16" s="500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</row>
    <row r="17" spans="1:81" s="112" customFormat="1" ht="15" customHeight="1">
      <c r="A17" s="201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</row>
    <row r="18" spans="1:81" ht="12.75">
      <c r="A18" s="200"/>
      <c r="B18" s="498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</row>
    <row r="19" spans="1:81" ht="12.75">
      <c r="A19" s="200"/>
      <c r="G19" s="200"/>
      <c r="H19" s="200"/>
      <c r="I19" s="318" t="s">
        <v>30</v>
      </c>
      <c r="J19" s="318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</row>
    <row r="20" spans="1:81" ht="12.75">
      <c r="A20" s="200"/>
      <c r="G20" s="199"/>
      <c r="H20" s="199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</row>
    <row r="21" spans="1:9" ht="12.75">
      <c r="A21" s="200"/>
      <c r="G21" s="199"/>
      <c r="H21" s="199"/>
      <c r="I21" s="115"/>
    </row>
    <row r="22" spans="1:8" ht="12.75">
      <c r="A22" s="200"/>
      <c r="G22" s="199"/>
      <c r="H22" s="199"/>
    </row>
    <row r="23" spans="7:8" ht="12.75">
      <c r="G23" s="199"/>
      <c r="H23" s="199"/>
    </row>
    <row r="30" ht="12.75">
      <c r="B30" s="116" t="s">
        <v>95</v>
      </c>
    </row>
    <row r="31" spans="2:19" s="117" customFormat="1" ht="14.25">
      <c r="B31" s="178" t="s">
        <v>113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2:19" s="117" customFormat="1" ht="12.75" customHeight="1">
      <c r="B32" s="313" t="s">
        <v>112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94"/>
      <c r="Q32" s="94"/>
      <c r="R32" s="94"/>
      <c r="S32" s="94"/>
    </row>
    <row r="33" spans="2:19" s="117" customFormat="1" ht="14.25">
      <c r="B33" s="178" t="s">
        <v>119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2:19" s="117" customFormat="1" ht="12.75">
      <c r="B34" s="178" t="s">
        <v>120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="117" customFormat="1" ht="12.75"/>
    <row r="41" spans="7:15" ht="12.75">
      <c r="G41" s="317"/>
      <c r="H41" s="317"/>
      <c r="I41" s="317"/>
      <c r="J41" s="317"/>
      <c r="K41" s="317"/>
      <c r="L41" s="317"/>
      <c r="M41" s="317"/>
      <c r="N41" s="317"/>
      <c r="O41" s="317"/>
    </row>
    <row r="42" spans="7:15" ht="12.75">
      <c r="G42" s="317"/>
      <c r="H42" s="317"/>
      <c r="I42" s="317"/>
      <c r="J42" s="317"/>
      <c r="K42" s="317"/>
      <c r="L42" s="317"/>
      <c r="M42" s="317"/>
      <c r="N42" s="317"/>
      <c r="O42" s="317"/>
    </row>
    <row r="43" spans="7:15" ht="12.75">
      <c r="G43" s="314"/>
      <c r="H43" s="314"/>
      <c r="I43" s="314"/>
      <c r="J43" s="314"/>
      <c r="K43" s="314"/>
      <c r="L43" s="314"/>
      <c r="M43" s="314"/>
      <c r="N43" s="314"/>
      <c r="O43" s="314"/>
    </row>
  </sheetData>
  <sheetProtection/>
  <mergeCells count="20">
    <mergeCell ref="B9:P9"/>
    <mergeCell ref="B18:P18"/>
    <mergeCell ref="E14:O14"/>
    <mergeCell ref="E13:O13"/>
    <mergeCell ref="E12:O12"/>
    <mergeCell ref="E15:O16"/>
    <mergeCell ref="B16:D17"/>
    <mergeCell ref="E17:P17"/>
    <mergeCell ref="B4:O4"/>
    <mergeCell ref="B5:O5"/>
    <mergeCell ref="B6:O6"/>
    <mergeCell ref="B13:D13"/>
    <mergeCell ref="B14:D14"/>
    <mergeCell ref="B12:D12"/>
    <mergeCell ref="B32:O32"/>
    <mergeCell ref="G43:O43"/>
    <mergeCell ref="B15:D15"/>
    <mergeCell ref="G41:O41"/>
    <mergeCell ref="I19:J19"/>
    <mergeCell ref="G42:O4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1:K235"/>
  <sheetViews>
    <sheetView showGridLines="0" showZeros="0" showOutlineSymbols="0" zoomScalePageLayoutView="0" workbookViewId="0" topLeftCell="A139">
      <selection activeCell="A1" sqref="A1"/>
    </sheetView>
  </sheetViews>
  <sheetFormatPr defaultColWidth="9.140625" defaultRowHeight="12.75"/>
  <cols>
    <col min="1" max="1" width="3.28125" style="25" customWidth="1"/>
    <col min="2" max="2" width="15.421875" style="25" bestFit="1" customWidth="1"/>
    <col min="3" max="3" width="7.8515625" style="25" customWidth="1"/>
    <col min="4" max="5" width="35.8515625" style="25" customWidth="1"/>
    <col min="6" max="6" width="13.7109375" style="25" customWidth="1"/>
    <col min="7" max="7" width="20.8515625" style="25" customWidth="1"/>
    <col min="8" max="9" width="23.57421875" style="25" customWidth="1"/>
    <col min="10" max="10" width="5.8515625" style="25" customWidth="1"/>
    <col min="11" max="11" width="9.140625" style="25" customWidth="1"/>
    <col min="12" max="12" width="11.28125" style="25" customWidth="1"/>
    <col min="13" max="16384" width="9.140625" style="25" customWidth="1"/>
  </cols>
  <sheetData>
    <row r="1" spans="2:10" ht="15" customHeight="1">
      <c r="B1" s="440" t="s">
        <v>146</v>
      </c>
      <c r="C1" s="440"/>
      <c r="D1" s="440"/>
      <c r="E1" s="440"/>
      <c r="F1" s="440"/>
      <c r="G1" s="440"/>
      <c r="H1" s="440"/>
      <c r="I1" s="440"/>
      <c r="J1" s="33"/>
    </row>
    <row r="2" spans="2:10" ht="15" customHeight="1">
      <c r="B2" s="440" t="s">
        <v>139</v>
      </c>
      <c r="C2" s="440"/>
      <c r="D2" s="440"/>
      <c r="E2" s="440"/>
      <c r="F2" s="440"/>
      <c r="G2" s="440"/>
      <c r="H2" s="440"/>
      <c r="I2" s="440"/>
      <c r="J2" s="33"/>
    </row>
    <row r="3" spans="2:7" ht="15">
      <c r="B3" s="27"/>
      <c r="C3" s="29"/>
      <c r="D3" s="27"/>
      <c r="E3" s="27"/>
      <c r="F3" s="27"/>
      <c r="G3" s="28"/>
    </row>
    <row r="4" spans="2:9" ht="15.75">
      <c r="B4" s="419" t="s">
        <v>136</v>
      </c>
      <c r="C4" s="419"/>
      <c r="D4" s="419"/>
      <c r="E4" s="419"/>
      <c r="F4" s="419"/>
      <c r="G4" s="419"/>
      <c r="H4" s="419"/>
      <c r="I4" s="419"/>
    </row>
    <row r="5" spans="2:10" ht="15.75" customHeight="1">
      <c r="B5" s="441" t="s">
        <v>37</v>
      </c>
      <c r="C5" s="441"/>
      <c r="D5" s="441"/>
      <c r="E5" s="441"/>
      <c r="F5" s="441"/>
      <c r="G5" s="441"/>
      <c r="H5" s="441"/>
      <c r="I5" s="441"/>
      <c r="J5" s="302"/>
    </row>
    <row r="6" spans="2:8" ht="15.75">
      <c r="B6" s="153"/>
      <c r="C6" s="153"/>
      <c r="D6" s="153"/>
      <c r="E6" s="420"/>
      <c r="F6" s="420"/>
      <c r="G6" s="420"/>
      <c r="H6" s="420"/>
    </row>
    <row r="7" spans="2:9" ht="15.75">
      <c r="B7" s="408" t="s">
        <v>1</v>
      </c>
      <c r="C7" s="408"/>
      <c r="D7" s="408"/>
      <c r="E7" s="418">
        <f>1ºPASSO!E12</f>
        <v>0</v>
      </c>
      <c r="F7" s="418"/>
      <c r="G7" s="418"/>
      <c r="H7" s="418"/>
      <c r="I7" s="418"/>
    </row>
    <row r="8" spans="2:9" ht="15.75">
      <c r="B8" s="408" t="s">
        <v>2</v>
      </c>
      <c r="C8" s="408"/>
      <c r="D8" s="408"/>
      <c r="E8" s="418">
        <f>1ºPASSO!E13</f>
        <v>0</v>
      </c>
      <c r="F8" s="418"/>
      <c r="G8" s="418"/>
      <c r="H8" s="418"/>
      <c r="I8" s="418"/>
    </row>
    <row r="9" spans="2:9" ht="15.75">
      <c r="B9" s="434" t="s">
        <v>33</v>
      </c>
      <c r="C9" s="434"/>
      <c r="D9" s="434"/>
      <c r="E9" s="435">
        <f>1ºPASSO!E14</f>
        <v>0</v>
      </c>
      <c r="F9" s="435"/>
      <c r="G9" s="435"/>
      <c r="H9" s="435"/>
      <c r="I9" s="435"/>
    </row>
    <row r="10" spans="2:9" ht="15.75" customHeight="1">
      <c r="B10" s="408" t="s">
        <v>138</v>
      </c>
      <c r="C10" s="408"/>
      <c r="D10" s="408"/>
      <c r="E10" s="418">
        <f>1ºPASSO!E15</f>
        <v>0</v>
      </c>
      <c r="F10" s="418"/>
      <c r="G10" s="418"/>
      <c r="H10" s="418"/>
      <c r="I10" s="418"/>
    </row>
    <row r="11" spans="2:7" ht="15.75" thickBot="1">
      <c r="B11" s="437"/>
      <c r="C11" s="437"/>
      <c r="D11" s="437"/>
      <c r="E11" s="437"/>
      <c r="F11" s="437"/>
      <c r="G11" s="437"/>
    </row>
    <row r="12" spans="2:9" ht="25.5" customHeight="1" thickBot="1">
      <c r="B12" s="412" t="s">
        <v>38</v>
      </c>
      <c r="C12" s="413"/>
      <c r="D12" s="413"/>
      <c r="E12" s="413"/>
      <c r="F12" s="413"/>
      <c r="G12" s="413"/>
      <c r="H12" s="413"/>
      <c r="I12" s="414"/>
    </row>
    <row r="13" spans="2:9" ht="15" customHeight="1">
      <c r="B13" s="409" t="s">
        <v>39</v>
      </c>
      <c r="C13" s="410"/>
      <c r="D13" s="410"/>
      <c r="E13" s="410"/>
      <c r="F13" s="410"/>
      <c r="G13" s="410"/>
      <c r="H13" s="410"/>
      <c r="I13" s="411"/>
    </row>
    <row r="14" spans="2:11" s="24" customFormat="1" ht="15" customHeight="1">
      <c r="B14" s="134" t="s">
        <v>40</v>
      </c>
      <c r="C14" s="135" t="s">
        <v>41</v>
      </c>
      <c r="D14" s="135" t="s">
        <v>42</v>
      </c>
      <c r="E14" s="135" t="s">
        <v>43</v>
      </c>
      <c r="F14" s="135" t="s">
        <v>44</v>
      </c>
      <c r="G14" s="135" t="s">
        <v>45</v>
      </c>
      <c r="H14" s="135" t="s">
        <v>93</v>
      </c>
      <c r="I14" s="136" t="s">
        <v>47</v>
      </c>
      <c r="K14" s="154"/>
    </row>
    <row r="15" spans="2:9" ht="15">
      <c r="B15" s="155"/>
      <c r="C15" s="156"/>
      <c r="D15" s="156"/>
      <c r="E15" s="156"/>
      <c r="F15" s="132"/>
      <c r="G15" s="132"/>
      <c r="H15" s="188"/>
      <c r="I15" s="189">
        <f aca="true" t="shared" si="0" ref="I15:I24">IF(OR(B15="EXCLUIR ITEM",C15="SIM"),0,F15*G15*H15)</f>
        <v>0</v>
      </c>
    </row>
    <row r="16" spans="2:9" ht="15">
      <c r="B16" s="155"/>
      <c r="C16" s="156"/>
      <c r="D16" s="156"/>
      <c r="E16" s="156"/>
      <c r="F16" s="132"/>
      <c r="G16" s="132"/>
      <c r="H16" s="188"/>
      <c r="I16" s="189">
        <f t="shared" si="0"/>
        <v>0</v>
      </c>
    </row>
    <row r="17" spans="2:9" ht="15">
      <c r="B17" s="155"/>
      <c r="C17" s="156"/>
      <c r="D17" s="156"/>
      <c r="E17" s="156"/>
      <c r="F17" s="132"/>
      <c r="G17" s="132"/>
      <c r="H17" s="188"/>
      <c r="I17" s="189">
        <f t="shared" si="0"/>
        <v>0</v>
      </c>
    </row>
    <row r="18" spans="2:9" ht="15">
      <c r="B18" s="155"/>
      <c r="C18" s="156"/>
      <c r="D18" s="156"/>
      <c r="E18" s="190"/>
      <c r="F18" s="132"/>
      <c r="G18" s="132"/>
      <c r="H18" s="188"/>
      <c r="I18" s="189">
        <f t="shared" si="0"/>
        <v>0</v>
      </c>
    </row>
    <row r="19" spans="2:9" ht="15">
      <c r="B19" s="155"/>
      <c r="C19" s="156"/>
      <c r="D19" s="156"/>
      <c r="E19" s="191"/>
      <c r="F19" s="132"/>
      <c r="G19" s="132"/>
      <c r="H19" s="188"/>
      <c r="I19" s="189">
        <f t="shared" si="0"/>
        <v>0</v>
      </c>
    </row>
    <row r="20" spans="2:9" ht="15">
      <c r="B20" s="155"/>
      <c r="C20" s="156"/>
      <c r="D20" s="156"/>
      <c r="E20" s="156"/>
      <c r="F20" s="132"/>
      <c r="G20" s="132"/>
      <c r="H20" s="188"/>
      <c r="I20" s="189">
        <f t="shared" si="0"/>
        <v>0</v>
      </c>
    </row>
    <row r="21" spans="2:9" ht="15">
      <c r="B21" s="155"/>
      <c r="C21" s="156"/>
      <c r="D21" s="156"/>
      <c r="E21" s="156"/>
      <c r="F21" s="132"/>
      <c r="G21" s="132"/>
      <c r="H21" s="188"/>
      <c r="I21" s="189">
        <f t="shared" si="0"/>
        <v>0</v>
      </c>
    </row>
    <row r="22" spans="2:9" ht="15">
      <c r="B22" s="155"/>
      <c r="C22" s="156"/>
      <c r="D22" s="156"/>
      <c r="E22" s="156"/>
      <c r="F22" s="132"/>
      <c r="G22" s="132"/>
      <c r="H22" s="188"/>
      <c r="I22" s="189">
        <f t="shared" si="0"/>
        <v>0</v>
      </c>
    </row>
    <row r="23" spans="2:9" ht="15">
      <c r="B23" s="155"/>
      <c r="C23" s="156"/>
      <c r="D23" s="156"/>
      <c r="E23" s="156"/>
      <c r="F23" s="132"/>
      <c r="G23" s="132"/>
      <c r="H23" s="188"/>
      <c r="I23" s="189">
        <f t="shared" si="0"/>
        <v>0</v>
      </c>
    </row>
    <row r="24" spans="2:9" ht="15">
      <c r="B24" s="155"/>
      <c r="C24" s="156"/>
      <c r="D24" s="157"/>
      <c r="E24" s="157"/>
      <c r="F24" s="137"/>
      <c r="G24" s="137"/>
      <c r="H24" s="192"/>
      <c r="I24" s="189">
        <f t="shared" si="0"/>
        <v>0</v>
      </c>
    </row>
    <row r="25" spans="2:9" ht="15.75">
      <c r="B25" s="415" t="s">
        <v>46</v>
      </c>
      <c r="C25" s="416"/>
      <c r="D25" s="416"/>
      <c r="E25" s="416"/>
      <c r="F25" s="416"/>
      <c r="G25" s="416"/>
      <c r="H25" s="417"/>
      <c r="I25" s="290">
        <f>SUM(I15:I24)</f>
        <v>0</v>
      </c>
    </row>
    <row r="26" spans="2:9" ht="15" customHeight="1">
      <c r="B26" s="44"/>
      <c r="C26" s="44"/>
      <c r="D26" s="44"/>
      <c r="E26" s="44"/>
      <c r="F26" s="44"/>
      <c r="G26" s="44"/>
      <c r="H26" s="44"/>
      <c r="I26" s="44"/>
    </row>
    <row r="27" spans="2:9" ht="15">
      <c r="B27" s="431" t="s">
        <v>48</v>
      </c>
      <c r="C27" s="432"/>
      <c r="D27" s="432"/>
      <c r="E27" s="432"/>
      <c r="F27" s="432"/>
      <c r="G27" s="432"/>
      <c r="H27" s="432"/>
      <c r="I27" s="432"/>
    </row>
    <row r="28" spans="2:9" ht="15.75">
      <c r="B28" s="134" t="s">
        <v>40</v>
      </c>
      <c r="C28" s="135" t="s">
        <v>41</v>
      </c>
      <c r="D28" s="135" t="s">
        <v>42</v>
      </c>
      <c r="E28" s="135" t="s">
        <v>43</v>
      </c>
      <c r="F28" s="135" t="s">
        <v>44</v>
      </c>
      <c r="G28" s="135" t="s">
        <v>45</v>
      </c>
      <c r="H28" s="135" t="s">
        <v>93</v>
      </c>
      <c r="I28" s="136" t="s">
        <v>47</v>
      </c>
    </row>
    <row r="29" spans="2:9" ht="15">
      <c r="B29" s="155"/>
      <c r="C29" s="156"/>
      <c r="D29" s="156"/>
      <c r="E29" s="156"/>
      <c r="F29" s="132"/>
      <c r="G29" s="132"/>
      <c r="H29" s="192"/>
      <c r="I29" s="189">
        <f aca="true" t="shared" si="1" ref="I29:I38">IF(OR(B29="EXCLUIR ITEM",C29="SIM"),0,F29*G29*H29)</f>
        <v>0</v>
      </c>
    </row>
    <row r="30" spans="2:9" ht="15">
      <c r="B30" s="155"/>
      <c r="C30" s="156"/>
      <c r="D30" s="156"/>
      <c r="E30" s="156"/>
      <c r="F30" s="132"/>
      <c r="G30" s="132"/>
      <c r="H30" s="192"/>
      <c r="I30" s="189">
        <f t="shared" si="1"/>
        <v>0</v>
      </c>
    </row>
    <row r="31" spans="2:9" ht="15">
      <c r="B31" s="155"/>
      <c r="C31" s="156"/>
      <c r="D31" s="156"/>
      <c r="E31" s="156"/>
      <c r="F31" s="132"/>
      <c r="G31" s="132"/>
      <c r="H31" s="192"/>
      <c r="I31" s="189">
        <f t="shared" si="1"/>
        <v>0</v>
      </c>
    </row>
    <row r="32" spans="2:9" ht="15">
      <c r="B32" s="155"/>
      <c r="C32" s="156"/>
      <c r="D32" s="156"/>
      <c r="E32" s="156"/>
      <c r="F32" s="132"/>
      <c r="G32" s="132"/>
      <c r="H32" s="192"/>
      <c r="I32" s="189">
        <f t="shared" si="1"/>
        <v>0</v>
      </c>
    </row>
    <row r="33" spans="2:9" ht="15">
      <c r="B33" s="155"/>
      <c r="C33" s="156"/>
      <c r="D33" s="156"/>
      <c r="E33" s="156"/>
      <c r="F33" s="132"/>
      <c r="G33" s="132"/>
      <c r="H33" s="192"/>
      <c r="I33" s="189">
        <f t="shared" si="1"/>
        <v>0</v>
      </c>
    </row>
    <row r="34" spans="2:9" ht="15">
      <c r="B34" s="155"/>
      <c r="C34" s="156"/>
      <c r="D34" s="156"/>
      <c r="E34" s="156"/>
      <c r="F34" s="132"/>
      <c r="G34" s="132"/>
      <c r="H34" s="192"/>
      <c r="I34" s="189">
        <f t="shared" si="1"/>
        <v>0</v>
      </c>
    </row>
    <row r="35" spans="2:9" ht="15">
      <c r="B35" s="155"/>
      <c r="C35" s="156"/>
      <c r="D35" s="156"/>
      <c r="E35" s="156"/>
      <c r="F35" s="132"/>
      <c r="G35" s="132"/>
      <c r="H35" s="192"/>
      <c r="I35" s="189">
        <f t="shared" si="1"/>
        <v>0</v>
      </c>
    </row>
    <row r="36" spans="2:9" ht="15">
      <c r="B36" s="155"/>
      <c r="C36" s="156"/>
      <c r="D36" s="156"/>
      <c r="E36" s="156"/>
      <c r="F36" s="132"/>
      <c r="G36" s="132"/>
      <c r="H36" s="192"/>
      <c r="I36" s="189">
        <f t="shared" si="1"/>
        <v>0</v>
      </c>
    </row>
    <row r="37" spans="2:9" ht="15">
      <c r="B37" s="155"/>
      <c r="C37" s="156"/>
      <c r="D37" s="195"/>
      <c r="E37" s="195"/>
      <c r="F37" s="132"/>
      <c r="G37" s="132"/>
      <c r="H37" s="192"/>
      <c r="I37" s="189">
        <f t="shared" si="1"/>
        <v>0</v>
      </c>
    </row>
    <row r="38" spans="2:9" ht="15">
      <c r="B38" s="155"/>
      <c r="C38" s="156"/>
      <c r="D38" s="156"/>
      <c r="E38" s="156"/>
      <c r="F38" s="137"/>
      <c r="G38" s="137"/>
      <c r="H38" s="192"/>
      <c r="I38" s="189">
        <f t="shared" si="1"/>
        <v>0</v>
      </c>
    </row>
    <row r="39" spans="2:9" ht="15.75">
      <c r="B39" s="415" t="s">
        <v>46</v>
      </c>
      <c r="C39" s="416"/>
      <c r="D39" s="416"/>
      <c r="E39" s="416"/>
      <c r="F39" s="416"/>
      <c r="G39" s="416"/>
      <c r="H39" s="417"/>
      <c r="I39" s="290">
        <f>SUM(I29:I38)</f>
        <v>0</v>
      </c>
    </row>
    <row r="40" spans="2:9" ht="12.75">
      <c r="B40" s="159"/>
      <c r="C40" s="159"/>
      <c r="D40" s="159"/>
      <c r="E40" s="159"/>
      <c r="F40" s="159"/>
      <c r="G40" s="159"/>
      <c r="H40" s="159"/>
      <c r="I40" s="159"/>
    </row>
    <row r="41" spans="2:9" ht="15" customHeight="1">
      <c r="B41" s="431" t="s">
        <v>55</v>
      </c>
      <c r="C41" s="432"/>
      <c r="D41" s="432"/>
      <c r="E41" s="432"/>
      <c r="F41" s="432"/>
      <c r="G41" s="432"/>
      <c r="H41" s="432"/>
      <c r="I41" s="432"/>
    </row>
    <row r="42" spans="2:9" s="83" customFormat="1" ht="15.75">
      <c r="B42" s="134" t="s">
        <v>40</v>
      </c>
      <c r="C42" s="135" t="s">
        <v>41</v>
      </c>
      <c r="D42" s="135" t="s">
        <v>42</v>
      </c>
      <c r="E42" s="135" t="s">
        <v>43</v>
      </c>
      <c r="F42" s="135" t="s">
        <v>44</v>
      </c>
      <c r="G42" s="135" t="s">
        <v>45</v>
      </c>
      <c r="H42" s="135" t="s">
        <v>93</v>
      </c>
      <c r="I42" s="135" t="s">
        <v>47</v>
      </c>
    </row>
    <row r="43" spans="2:9" ht="15">
      <c r="B43" s="155"/>
      <c r="C43" s="156"/>
      <c r="D43" s="156"/>
      <c r="E43" s="156"/>
      <c r="F43" s="132"/>
      <c r="G43" s="132"/>
      <c r="H43" s="192"/>
      <c r="I43" s="189">
        <f aca="true" t="shared" si="2" ref="I43:I52">IF(OR(B43="EXCLUIR ITEM",C43="SIM"),0,F43*G43*H43)</f>
        <v>0</v>
      </c>
    </row>
    <row r="44" spans="2:9" ht="15">
      <c r="B44" s="155"/>
      <c r="C44" s="156"/>
      <c r="D44" s="156"/>
      <c r="E44" s="156"/>
      <c r="F44" s="132"/>
      <c r="G44" s="132"/>
      <c r="H44" s="192"/>
      <c r="I44" s="194">
        <f t="shared" si="2"/>
        <v>0</v>
      </c>
    </row>
    <row r="45" spans="2:9" ht="15">
      <c r="B45" s="155"/>
      <c r="C45" s="156"/>
      <c r="D45" s="156"/>
      <c r="E45" s="156"/>
      <c r="F45" s="132"/>
      <c r="G45" s="132"/>
      <c r="H45" s="192"/>
      <c r="I45" s="194">
        <f t="shared" si="2"/>
        <v>0</v>
      </c>
    </row>
    <row r="46" spans="2:9" ht="15">
      <c r="B46" s="155"/>
      <c r="C46" s="156"/>
      <c r="D46" s="156"/>
      <c r="E46" s="156"/>
      <c r="F46" s="132"/>
      <c r="G46" s="132"/>
      <c r="H46" s="192"/>
      <c r="I46" s="194">
        <f t="shared" si="2"/>
        <v>0</v>
      </c>
    </row>
    <row r="47" spans="2:9" ht="15">
      <c r="B47" s="155"/>
      <c r="C47" s="156"/>
      <c r="D47" s="156"/>
      <c r="E47" s="156"/>
      <c r="F47" s="132"/>
      <c r="G47" s="132"/>
      <c r="H47" s="192"/>
      <c r="I47" s="194">
        <f t="shared" si="2"/>
        <v>0</v>
      </c>
    </row>
    <row r="48" spans="2:9" ht="15">
      <c r="B48" s="155"/>
      <c r="C48" s="156"/>
      <c r="D48" s="156"/>
      <c r="E48" s="156"/>
      <c r="F48" s="132"/>
      <c r="G48" s="132"/>
      <c r="H48" s="192"/>
      <c r="I48" s="194">
        <f t="shared" si="2"/>
        <v>0</v>
      </c>
    </row>
    <row r="49" spans="2:9" ht="15">
      <c r="B49" s="155"/>
      <c r="C49" s="156"/>
      <c r="D49" s="156"/>
      <c r="E49" s="156"/>
      <c r="F49" s="132"/>
      <c r="G49" s="132"/>
      <c r="H49" s="192"/>
      <c r="I49" s="194">
        <f t="shared" si="2"/>
        <v>0</v>
      </c>
    </row>
    <row r="50" spans="2:9" ht="15">
      <c r="B50" s="155"/>
      <c r="C50" s="156"/>
      <c r="D50" s="156"/>
      <c r="E50" s="156"/>
      <c r="F50" s="132"/>
      <c r="G50" s="132"/>
      <c r="H50" s="192"/>
      <c r="I50" s="194">
        <f t="shared" si="2"/>
        <v>0</v>
      </c>
    </row>
    <row r="51" spans="2:9" ht="15">
      <c r="B51" s="155"/>
      <c r="C51" s="156"/>
      <c r="D51" s="195"/>
      <c r="E51" s="195"/>
      <c r="F51" s="132"/>
      <c r="G51" s="132"/>
      <c r="H51" s="192"/>
      <c r="I51" s="197">
        <f t="shared" si="2"/>
        <v>0</v>
      </c>
    </row>
    <row r="52" spans="2:9" ht="15">
      <c r="B52" s="155"/>
      <c r="C52" s="156"/>
      <c r="D52" s="156"/>
      <c r="E52" s="156"/>
      <c r="F52" s="137"/>
      <c r="G52" s="137"/>
      <c r="H52" s="192"/>
      <c r="I52" s="194">
        <f t="shared" si="2"/>
        <v>0</v>
      </c>
    </row>
    <row r="53" spans="2:9" ht="15.75">
      <c r="B53" s="291" t="s">
        <v>46</v>
      </c>
      <c r="C53" s="292"/>
      <c r="D53" s="292"/>
      <c r="E53" s="292"/>
      <c r="F53" s="292"/>
      <c r="G53" s="292"/>
      <c r="H53" s="292"/>
      <c r="I53" s="290">
        <f>SUM(I43:I52)</f>
        <v>0</v>
      </c>
    </row>
    <row r="54" spans="2:9" ht="15.75">
      <c r="B54" s="44"/>
      <c r="C54" s="44"/>
      <c r="D54" s="44"/>
      <c r="E54" s="44"/>
      <c r="F54" s="44"/>
      <c r="G54" s="44"/>
      <c r="H54" s="44"/>
      <c r="I54" s="44"/>
    </row>
    <row r="55" spans="2:9" ht="15">
      <c r="B55" s="424" t="s">
        <v>49</v>
      </c>
      <c r="C55" s="424"/>
      <c r="D55" s="424"/>
      <c r="E55" s="424"/>
      <c r="F55" s="424"/>
      <c r="G55" s="424"/>
      <c r="H55" s="424"/>
      <c r="I55" s="424"/>
    </row>
    <row r="56" spans="2:9" ht="15.75">
      <c r="B56" s="134" t="s">
        <v>40</v>
      </c>
      <c r="C56" s="135" t="s">
        <v>41</v>
      </c>
      <c r="D56" s="135" t="s">
        <v>42</v>
      </c>
      <c r="E56" s="135" t="s">
        <v>43</v>
      </c>
      <c r="F56" s="135" t="s">
        <v>50</v>
      </c>
      <c r="G56" s="135" t="s">
        <v>97</v>
      </c>
      <c r="H56" s="135" t="s">
        <v>93</v>
      </c>
      <c r="I56" s="136" t="s">
        <v>47</v>
      </c>
    </row>
    <row r="57" spans="2:9" ht="15">
      <c r="B57" s="155"/>
      <c r="C57" s="156"/>
      <c r="D57" s="156"/>
      <c r="E57" s="156"/>
      <c r="F57" s="132"/>
      <c r="G57" s="132"/>
      <c r="H57" s="192"/>
      <c r="I57" s="189">
        <f aca="true" t="shared" si="3" ref="I57:I64">IF(OR(B57="EXCLUIR ITEM",C57="SIM"),0,G57*H57)</f>
        <v>0</v>
      </c>
    </row>
    <row r="58" spans="2:9" ht="15">
      <c r="B58" s="155"/>
      <c r="C58" s="156"/>
      <c r="D58" s="156"/>
      <c r="E58" s="156"/>
      <c r="F58" s="132"/>
      <c r="G58" s="132"/>
      <c r="H58" s="192"/>
      <c r="I58" s="189">
        <f t="shared" si="3"/>
        <v>0</v>
      </c>
    </row>
    <row r="59" spans="2:9" ht="15">
      <c r="B59" s="155"/>
      <c r="C59" s="156"/>
      <c r="D59" s="156"/>
      <c r="E59" s="156"/>
      <c r="F59" s="132"/>
      <c r="G59" s="132"/>
      <c r="H59" s="192"/>
      <c r="I59" s="189">
        <f t="shared" si="3"/>
        <v>0</v>
      </c>
    </row>
    <row r="60" spans="2:9" ht="15">
      <c r="B60" s="155"/>
      <c r="C60" s="156"/>
      <c r="D60" s="156"/>
      <c r="E60" s="156"/>
      <c r="F60" s="132"/>
      <c r="G60" s="132"/>
      <c r="H60" s="192"/>
      <c r="I60" s="189">
        <f t="shared" si="3"/>
        <v>0</v>
      </c>
    </row>
    <row r="61" spans="2:9" ht="15">
      <c r="B61" s="155"/>
      <c r="C61" s="156"/>
      <c r="D61" s="156"/>
      <c r="E61" s="156"/>
      <c r="F61" s="132"/>
      <c r="G61" s="132"/>
      <c r="H61" s="192"/>
      <c r="I61" s="189">
        <f t="shared" si="3"/>
        <v>0</v>
      </c>
    </row>
    <row r="62" spans="2:9" ht="15">
      <c r="B62" s="155"/>
      <c r="C62" s="156"/>
      <c r="D62" s="156"/>
      <c r="E62" s="156"/>
      <c r="F62" s="132"/>
      <c r="G62" s="132"/>
      <c r="H62" s="192"/>
      <c r="I62" s="189">
        <f t="shared" si="3"/>
        <v>0</v>
      </c>
    </row>
    <row r="63" spans="2:9" ht="15">
      <c r="B63" s="155"/>
      <c r="C63" s="156"/>
      <c r="D63" s="156"/>
      <c r="E63" s="156"/>
      <c r="F63" s="132"/>
      <c r="G63" s="132"/>
      <c r="H63" s="192"/>
      <c r="I63" s="189">
        <f t="shared" si="3"/>
        <v>0</v>
      </c>
    </row>
    <row r="64" spans="2:9" ht="15">
      <c r="B64" s="155"/>
      <c r="C64" s="156"/>
      <c r="D64" s="156"/>
      <c r="E64" s="156"/>
      <c r="F64" s="132"/>
      <c r="G64" s="132"/>
      <c r="H64" s="192"/>
      <c r="I64" s="189">
        <f t="shared" si="3"/>
        <v>0</v>
      </c>
    </row>
    <row r="65" spans="2:9" ht="15.75">
      <c r="B65" s="423" t="s">
        <v>46</v>
      </c>
      <c r="C65" s="423"/>
      <c r="D65" s="423"/>
      <c r="E65" s="423"/>
      <c r="F65" s="423"/>
      <c r="G65" s="423"/>
      <c r="H65" s="423"/>
      <c r="I65" s="290">
        <f>SUM(I57:I64)</f>
        <v>0</v>
      </c>
    </row>
    <row r="66" spans="2:9" ht="15.75">
      <c r="B66" s="46"/>
      <c r="C66" s="46"/>
      <c r="D66" s="46"/>
      <c r="E66" s="46"/>
      <c r="F66" s="46"/>
      <c r="G66" s="46"/>
      <c r="H66" s="46"/>
      <c r="I66" s="160"/>
    </row>
    <row r="67" spans="2:9" ht="15">
      <c r="B67" s="424" t="s">
        <v>52</v>
      </c>
      <c r="C67" s="424"/>
      <c r="D67" s="424"/>
      <c r="E67" s="424"/>
      <c r="F67" s="424"/>
      <c r="G67" s="424"/>
      <c r="H67" s="424"/>
      <c r="I67" s="424"/>
    </row>
    <row r="68" spans="2:9" ht="15.75">
      <c r="B68" s="134" t="s">
        <v>40</v>
      </c>
      <c r="C68" s="135" t="s">
        <v>41</v>
      </c>
      <c r="D68" s="135" t="s">
        <v>42</v>
      </c>
      <c r="E68" s="135" t="s">
        <v>43</v>
      </c>
      <c r="F68" s="135" t="s">
        <v>44</v>
      </c>
      <c r="G68" s="135" t="s">
        <v>45</v>
      </c>
      <c r="H68" s="135" t="s">
        <v>93</v>
      </c>
      <c r="I68" s="136" t="s">
        <v>47</v>
      </c>
    </row>
    <row r="69" spans="2:9" ht="15">
      <c r="B69" s="155"/>
      <c r="C69" s="156"/>
      <c r="D69" s="156"/>
      <c r="E69" s="156"/>
      <c r="F69" s="132"/>
      <c r="G69" s="307"/>
      <c r="H69" s="192"/>
      <c r="I69" s="189">
        <f aca="true" t="shared" si="4" ref="I69:I78">IF(OR(B69="EXCLUIR ITEM",C69="SIM"),0,F69*G69*H69)</f>
        <v>0</v>
      </c>
    </row>
    <row r="70" spans="2:9" ht="15">
      <c r="B70" s="155"/>
      <c r="C70" s="156"/>
      <c r="D70" s="156"/>
      <c r="E70" s="156"/>
      <c r="F70" s="132"/>
      <c r="G70" s="306"/>
      <c r="H70" s="192"/>
      <c r="I70" s="189">
        <f t="shared" si="4"/>
        <v>0</v>
      </c>
    </row>
    <row r="71" spans="2:9" ht="15">
      <c r="B71" s="155"/>
      <c r="C71" s="156"/>
      <c r="D71" s="156"/>
      <c r="E71" s="156"/>
      <c r="F71" s="132"/>
      <c r="G71" s="306"/>
      <c r="H71" s="192"/>
      <c r="I71" s="189">
        <f t="shared" si="4"/>
        <v>0</v>
      </c>
    </row>
    <row r="72" spans="2:9" ht="15">
      <c r="B72" s="155"/>
      <c r="C72" s="156"/>
      <c r="D72" s="156"/>
      <c r="E72" s="156"/>
      <c r="F72" s="132"/>
      <c r="G72" s="306"/>
      <c r="H72" s="192"/>
      <c r="I72" s="189">
        <f t="shared" si="4"/>
        <v>0</v>
      </c>
    </row>
    <row r="73" spans="2:9" ht="15">
      <c r="B73" s="155"/>
      <c r="C73" s="156"/>
      <c r="D73" s="156"/>
      <c r="E73" s="156"/>
      <c r="F73" s="132"/>
      <c r="G73" s="306"/>
      <c r="H73" s="192"/>
      <c r="I73" s="189">
        <f t="shared" si="4"/>
        <v>0</v>
      </c>
    </row>
    <row r="74" spans="2:9" ht="15">
      <c r="B74" s="155"/>
      <c r="C74" s="156"/>
      <c r="D74" s="156"/>
      <c r="E74" s="156"/>
      <c r="F74" s="132"/>
      <c r="G74" s="132"/>
      <c r="H74" s="192"/>
      <c r="I74" s="189">
        <f t="shared" si="4"/>
        <v>0</v>
      </c>
    </row>
    <row r="75" spans="2:9" ht="15">
      <c r="B75" s="155"/>
      <c r="C75" s="156"/>
      <c r="D75" s="156"/>
      <c r="E75" s="156"/>
      <c r="F75" s="132"/>
      <c r="G75" s="132"/>
      <c r="H75" s="192"/>
      <c r="I75" s="189">
        <f t="shared" si="4"/>
        <v>0</v>
      </c>
    </row>
    <row r="76" spans="2:9" ht="15">
      <c r="B76" s="308"/>
      <c r="C76" s="309"/>
      <c r="D76" s="309"/>
      <c r="E76" s="309"/>
      <c r="F76" s="306"/>
      <c r="G76" s="306"/>
      <c r="H76" s="310"/>
      <c r="I76" s="311">
        <f t="shared" si="4"/>
        <v>0</v>
      </c>
    </row>
    <row r="77" spans="2:9" ht="15">
      <c r="B77" s="308"/>
      <c r="C77" s="309"/>
      <c r="D77" s="309"/>
      <c r="E77" s="309"/>
      <c r="F77" s="306"/>
      <c r="G77" s="306"/>
      <c r="H77" s="310"/>
      <c r="I77" s="311">
        <f t="shared" si="4"/>
        <v>0</v>
      </c>
    </row>
    <row r="78" spans="2:9" ht="15">
      <c r="B78" s="155"/>
      <c r="C78" s="156"/>
      <c r="D78" s="156"/>
      <c r="E78" s="156"/>
      <c r="F78" s="132"/>
      <c r="G78" s="132"/>
      <c r="H78" s="192"/>
      <c r="I78" s="189">
        <f t="shared" si="4"/>
        <v>0</v>
      </c>
    </row>
    <row r="79" spans="2:9" ht="15.75">
      <c r="B79" s="425" t="s">
        <v>46</v>
      </c>
      <c r="C79" s="425"/>
      <c r="D79" s="425"/>
      <c r="E79" s="425"/>
      <c r="F79" s="425"/>
      <c r="G79" s="425"/>
      <c r="H79" s="425"/>
      <c r="I79" s="290">
        <f>SUM(I69:I78)</f>
        <v>0</v>
      </c>
    </row>
    <row r="80" spans="2:9" ht="15.75">
      <c r="B80" s="51"/>
      <c r="C80" s="51"/>
      <c r="D80" s="51"/>
      <c r="E80" s="51"/>
      <c r="F80" s="51"/>
      <c r="G80" s="51"/>
      <c r="H80" s="51"/>
      <c r="I80" s="158"/>
    </row>
    <row r="81" spans="2:9" ht="15" customHeight="1">
      <c r="B81" s="431" t="s">
        <v>63</v>
      </c>
      <c r="C81" s="432"/>
      <c r="D81" s="432"/>
      <c r="E81" s="432"/>
      <c r="F81" s="432"/>
      <c r="G81" s="432"/>
      <c r="H81" s="432"/>
      <c r="I81" s="433"/>
    </row>
    <row r="82" spans="2:9" ht="15.75">
      <c r="B82" s="134" t="s">
        <v>40</v>
      </c>
      <c r="C82" s="135" t="s">
        <v>41</v>
      </c>
      <c r="D82" s="135" t="s">
        <v>42</v>
      </c>
      <c r="E82" s="135" t="s">
        <v>43</v>
      </c>
      <c r="F82" s="135" t="s">
        <v>44</v>
      </c>
      <c r="G82" s="135" t="s">
        <v>45</v>
      </c>
      <c r="H82" s="135" t="s">
        <v>93</v>
      </c>
      <c r="I82" s="136" t="s">
        <v>47</v>
      </c>
    </row>
    <row r="83" spans="2:9" ht="15">
      <c r="B83" s="155"/>
      <c r="C83" s="156"/>
      <c r="D83" s="156"/>
      <c r="E83" s="156"/>
      <c r="F83" s="132"/>
      <c r="G83" s="132"/>
      <c r="H83" s="192"/>
      <c r="I83" s="189">
        <f>IF(OR(B83="EXCLUIR ITEM",C83="SIM"),0,F83*G83*H83)</f>
        <v>0</v>
      </c>
    </row>
    <row r="84" spans="2:9" ht="15">
      <c r="B84" s="155"/>
      <c r="C84" s="156"/>
      <c r="D84" s="156"/>
      <c r="E84" s="156"/>
      <c r="F84" s="132"/>
      <c r="G84" s="132"/>
      <c r="H84" s="192"/>
      <c r="I84" s="189">
        <f>IF(OR(B84="EXCLUIR ITEM",C84="SIM"),0,F84*G84*H84)</f>
        <v>0</v>
      </c>
    </row>
    <row r="85" spans="2:9" ht="15">
      <c r="B85" s="155"/>
      <c r="C85" s="156"/>
      <c r="D85" s="156"/>
      <c r="E85" s="156"/>
      <c r="F85" s="132"/>
      <c r="G85" s="132"/>
      <c r="H85" s="192"/>
      <c r="I85" s="189">
        <f>IF(OR(B85="EXCLUIR ITEM",C85="SIM"),0,F85*G85*H85)</f>
        <v>0</v>
      </c>
    </row>
    <row r="86" spans="2:9" ht="15">
      <c r="B86" s="155"/>
      <c r="C86" s="156"/>
      <c r="D86" s="156"/>
      <c r="E86" s="156"/>
      <c r="F86" s="132"/>
      <c r="G86" s="132"/>
      <c r="H86" s="192"/>
      <c r="I86" s="189">
        <f>IF(OR(B86="EXCLUIR ITEM",C86="SIM"),0,F86*G86*H86)</f>
        <v>0</v>
      </c>
    </row>
    <row r="87" spans="2:9" ht="15">
      <c r="B87" s="155"/>
      <c r="C87" s="156"/>
      <c r="D87" s="156"/>
      <c r="E87" s="156"/>
      <c r="F87" s="132"/>
      <c r="G87" s="132"/>
      <c r="H87" s="192"/>
      <c r="I87" s="189">
        <f>IF(OR(B87="EXCLUIR ITEM",C87="SIM"),0,F87*G87*H87)</f>
        <v>0</v>
      </c>
    </row>
    <row r="88" spans="2:9" ht="15.75">
      <c r="B88" s="428" t="s">
        <v>46</v>
      </c>
      <c r="C88" s="429"/>
      <c r="D88" s="429"/>
      <c r="E88" s="429"/>
      <c r="F88" s="429"/>
      <c r="G88" s="429"/>
      <c r="H88" s="430"/>
      <c r="I88" s="290">
        <f>SUM(I83:I87)</f>
        <v>0</v>
      </c>
    </row>
    <row r="89" spans="2:9" ht="15.75">
      <c r="B89" s="47"/>
      <c r="C89" s="47"/>
      <c r="D89" s="47"/>
      <c r="E89" s="47"/>
      <c r="F89" s="47"/>
      <c r="G89" s="47"/>
      <c r="H89" s="47"/>
      <c r="I89" s="161"/>
    </row>
    <row r="90" spans="2:9" ht="15">
      <c r="B90" s="424" t="s">
        <v>54</v>
      </c>
      <c r="C90" s="424"/>
      <c r="D90" s="424"/>
      <c r="E90" s="424"/>
      <c r="F90" s="424"/>
      <c r="G90" s="424"/>
      <c r="H90" s="424"/>
      <c r="I90" s="424"/>
    </row>
    <row r="91" spans="2:9" ht="15.75">
      <c r="B91" s="134" t="s">
        <v>40</v>
      </c>
      <c r="C91" s="135" t="s">
        <v>41</v>
      </c>
      <c r="D91" s="135" t="s">
        <v>42</v>
      </c>
      <c r="E91" s="135" t="s">
        <v>43</v>
      </c>
      <c r="F91" s="135" t="s">
        <v>44</v>
      </c>
      <c r="G91" s="135" t="s">
        <v>45</v>
      </c>
      <c r="H91" s="135" t="s">
        <v>93</v>
      </c>
      <c r="I91" s="136" t="s">
        <v>47</v>
      </c>
    </row>
    <row r="92" spans="2:9" ht="15">
      <c r="B92" s="155"/>
      <c r="C92" s="156"/>
      <c r="D92" s="156"/>
      <c r="E92" s="156"/>
      <c r="F92" s="132"/>
      <c r="G92" s="307"/>
      <c r="H92" s="192"/>
      <c r="I92" s="189">
        <f aca="true" t="shared" si="5" ref="I92:I101">IF(OR(B92="EXCLUIR ITEM",C92="SIM"),0,F92*G92*H92)</f>
        <v>0</v>
      </c>
    </row>
    <row r="93" spans="2:9" ht="15">
      <c r="B93" s="155"/>
      <c r="C93" s="156"/>
      <c r="D93" s="156"/>
      <c r="E93" s="156"/>
      <c r="F93" s="132"/>
      <c r="G93" s="306"/>
      <c r="H93" s="192"/>
      <c r="I93" s="189">
        <f t="shared" si="5"/>
        <v>0</v>
      </c>
    </row>
    <row r="94" spans="2:9" ht="15">
      <c r="B94" s="155"/>
      <c r="C94" s="156"/>
      <c r="D94" s="156"/>
      <c r="E94" s="156"/>
      <c r="F94" s="132"/>
      <c r="G94" s="306"/>
      <c r="H94" s="192"/>
      <c r="I94" s="189">
        <f t="shared" si="5"/>
        <v>0</v>
      </c>
    </row>
    <row r="95" spans="2:9" ht="15">
      <c r="B95" s="155"/>
      <c r="C95" s="156"/>
      <c r="D95" s="156"/>
      <c r="E95" s="156"/>
      <c r="F95" s="132"/>
      <c r="G95" s="306"/>
      <c r="H95" s="192"/>
      <c r="I95" s="189">
        <f t="shared" si="5"/>
        <v>0</v>
      </c>
    </row>
    <row r="96" spans="2:9" ht="15">
      <c r="B96" s="155"/>
      <c r="C96" s="156"/>
      <c r="D96" s="156"/>
      <c r="E96" s="156"/>
      <c r="F96" s="132"/>
      <c r="G96" s="306"/>
      <c r="H96" s="192"/>
      <c r="I96" s="189">
        <f>IF(OR(B96="EXCLUIR ITEM",C96="SIM"),0,F96*G96*H96)</f>
        <v>0</v>
      </c>
    </row>
    <row r="97" spans="2:9" ht="15">
      <c r="B97" s="155"/>
      <c r="C97" s="156"/>
      <c r="D97" s="156"/>
      <c r="E97" s="156"/>
      <c r="F97" s="132"/>
      <c r="G97" s="132"/>
      <c r="H97" s="192"/>
      <c r="I97" s="189">
        <f t="shared" si="5"/>
        <v>0</v>
      </c>
    </row>
    <row r="98" spans="2:9" ht="15">
      <c r="B98" s="155"/>
      <c r="C98" s="156"/>
      <c r="D98" s="156"/>
      <c r="E98" s="156"/>
      <c r="F98" s="132"/>
      <c r="G98" s="132"/>
      <c r="H98" s="192"/>
      <c r="I98" s="189">
        <f t="shared" si="5"/>
        <v>0</v>
      </c>
    </row>
    <row r="99" spans="2:9" ht="15">
      <c r="B99" s="155"/>
      <c r="C99" s="156"/>
      <c r="D99" s="195"/>
      <c r="E99" s="195"/>
      <c r="F99" s="132"/>
      <c r="G99" s="132"/>
      <c r="H99" s="192"/>
      <c r="I99" s="196">
        <f t="shared" si="5"/>
        <v>0</v>
      </c>
    </row>
    <row r="100" spans="2:9" ht="15">
      <c r="B100" s="155"/>
      <c r="C100" s="156"/>
      <c r="D100" s="195"/>
      <c r="E100" s="195"/>
      <c r="F100" s="132"/>
      <c r="G100" s="132"/>
      <c r="H100" s="192"/>
      <c r="I100" s="196">
        <f t="shared" si="5"/>
        <v>0</v>
      </c>
    </row>
    <row r="101" spans="2:9" ht="15">
      <c r="B101" s="155"/>
      <c r="C101" s="156"/>
      <c r="D101" s="156"/>
      <c r="E101" s="156"/>
      <c r="F101" s="137"/>
      <c r="G101" s="137"/>
      <c r="H101" s="192"/>
      <c r="I101" s="189">
        <f t="shared" si="5"/>
        <v>0</v>
      </c>
    </row>
    <row r="102" spans="2:9" ht="15.75">
      <c r="B102" s="436" t="s">
        <v>46</v>
      </c>
      <c r="C102" s="436"/>
      <c r="D102" s="436"/>
      <c r="E102" s="436"/>
      <c r="F102" s="436"/>
      <c r="G102" s="436"/>
      <c r="H102" s="436"/>
      <c r="I102" s="290">
        <f>SUM(I92:I101)</f>
        <v>0</v>
      </c>
    </row>
    <row r="103" spans="2:9" ht="15.75">
      <c r="B103" s="44"/>
      <c r="C103" s="44"/>
      <c r="D103" s="44"/>
      <c r="E103" s="44"/>
      <c r="F103" s="44"/>
      <c r="G103" s="44"/>
      <c r="H103" s="44"/>
      <c r="I103" s="158"/>
    </row>
    <row r="104" spans="2:9" ht="15">
      <c r="B104" s="424" t="s">
        <v>53</v>
      </c>
      <c r="C104" s="424"/>
      <c r="D104" s="424"/>
      <c r="E104" s="424"/>
      <c r="F104" s="424"/>
      <c r="G104" s="424"/>
      <c r="H104" s="424"/>
      <c r="I104" s="303" t="s">
        <v>56</v>
      </c>
    </row>
    <row r="105" spans="2:9" ht="15.75">
      <c r="B105" s="134" t="s">
        <v>40</v>
      </c>
      <c r="C105" s="135" t="s">
        <v>41</v>
      </c>
      <c r="D105" s="135" t="s">
        <v>42</v>
      </c>
      <c r="E105" s="135" t="s">
        <v>43</v>
      </c>
      <c r="F105" s="135" t="s">
        <v>44</v>
      </c>
      <c r="G105" s="135" t="s">
        <v>94</v>
      </c>
      <c r="H105" s="136" t="s">
        <v>47</v>
      </c>
      <c r="I105" s="304" t="s">
        <v>57</v>
      </c>
    </row>
    <row r="106" spans="2:9" ht="15">
      <c r="B106" s="155"/>
      <c r="C106" s="156"/>
      <c r="D106" s="156"/>
      <c r="E106" s="156"/>
      <c r="F106" s="132"/>
      <c r="G106" s="516"/>
      <c r="H106" s="189">
        <f aca="true" t="shared" si="6" ref="H106:H115">IF(OR(B106="EXCLUIR ITEM",B106="SIM"),0,F106*G106)</f>
        <v>0</v>
      </c>
      <c r="I106" s="304" t="s">
        <v>58</v>
      </c>
    </row>
    <row r="107" spans="2:9" ht="15">
      <c r="B107" s="155"/>
      <c r="C107" s="156"/>
      <c r="D107" s="156"/>
      <c r="E107" s="156"/>
      <c r="F107" s="132"/>
      <c r="G107" s="517"/>
      <c r="H107" s="189">
        <f t="shared" si="6"/>
        <v>0</v>
      </c>
      <c r="I107" s="304" t="s">
        <v>59</v>
      </c>
    </row>
    <row r="108" spans="2:9" ht="15">
      <c r="B108" s="155"/>
      <c r="C108" s="156"/>
      <c r="D108" s="156"/>
      <c r="E108" s="156"/>
      <c r="F108" s="132"/>
      <c r="G108" s="517"/>
      <c r="H108" s="189">
        <f t="shared" si="6"/>
        <v>0</v>
      </c>
      <c r="I108" s="304"/>
    </row>
    <row r="109" spans="2:9" ht="15">
      <c r="B109" s="155"/>
      <c r="C109" s="156"/>
      <c r="D109" s="156"/>
      <c r="E109" s="156"/>
      <c r="F109" s="132"/>
      <c r="G109" s="517"/>
      <c r="H109" s="189">
        <f t="shared" si="6"/>
        <v>0</v>
      </c>
      <c r="I109" s="304"/>
    </row>
    <row r="110" spans="2:9" ht="15">
      <c r="B110" s="155"/>
      <c r="C110" s="156"/>
      <c r="D110" s="156"/>
      <c r="E110" s="156"/>
      <c r="F110" s="132"/>
      <c r="G110" s="517"/>
      <c r="H110" s="189">
        <f t="shared" si="6"/>
        <v>0</v>
      </c>
      <c r="I110" s="304" t="s">
        <v>22</v>
      </c>
    </row>
    <row r="111" spans="2:9" ht="15">
      <c r="B111" s="155"/>
      <c r="C111" s="156"/>
      <c r="D111" s="156"/>
      <c r="E111" s="156"/>
      <c r="F111" s="132"/>
      <c r="G111" s="518"/>
      <c r="H111" s="189">
        <f t="shared" si="6"/>
        <v>0</v>
      </c>
      <c r="I111" s="304" t="s">
        <v>21</v>
      </c>
    </row>
    <row r="112" spans="2:9" ht="15">
      <c r="B112" s="155"/>
      <c r="C112" s="156"/>
      <c r="D112" s="156"/>
      <c r="E112" s="156"/>
      <c r="F112" s="132"/>
      <c r="G112" s="518"/>
      <c r="H112" s="189">
        <f t="shared" si="6"/>
        <v>0</v>
      </c>
      <c r="I112" s="304"/>
    </row>
    <row r="113" spans="2:9" ht="15">
      <c r="B113" s="155"/>
      <c r="C113" s="156"/>
      <c r="D113" s="156"/>
      <c r="E113" s="156"/>
      <c r="F113" s="132"/>
      <c r="G113" s="518"/>
      <c r="H113" s="189">
        <f t="shared" si="6"/>
        <v>0</v>
      </c>
      <c r="I113" s="304"/>
    </row>
    <row r="114" spans="2:9" ht="15">
      <c r="B114" s="155"/>
      <c r="C114" s="156"/>
      <c r="D114" s="156"/>
      <c r="E114" s="156"/>
      <c r="F114" s="132"/>
      <c r="G114" s="518"/>
      <c r="H114" s="189">
        <f t="shared" si="6"/>
        <v>0</v>
      </c>
      <c r="I114" s="159"/>
    </row>
    <row r="115" spans="2:9" ht="15">
      <c r="B115" s="155"/>
      <c r="C115" s="156"/>
      <c r="D115" s="157"/>
      <c r="E115" s="157"/>
      <c r="F115" s="137"/>
      <c r="G115" s="519"/>
      <c r="H115" s="193">
        <f t="shared" si="6"/>
        <v>0</v>
      </c>
      <c r="I115" s="24"/>
    </row>
    <row r="116" spans="2:9" ht="15.75">
      <c r="B116" s="436" t="s">
        <v>46</v>
      </c>
      <c r="C116" s="436"/>
      <c r="D116" s="436"/>
      <c r="E116" s="436"/>
      <c r="F116" s="436"/>
      <c r="G116" s="436"/>
      <c r="H116" s="290">
        <f>SUM(H106:H115)</f>
        <v>0</v>
      </c>
      <c r="I116" s="24"/>
    </row>
    <row r="117" spans="2:9" s="182" customFormat="1" ht="15.75" customHeight="1">
      <c r="B117" s="179"/>
      <c r="C117" s="179"/>
      <c r="D117" s="179"/>
      <c r="E117" s="179"/>
      <c r="F117" s="179"/>
      <c r="G117" s="179"/>
      <c r="H117" s="180"/>
      <c r="I117" s="181"/>
    </row>
    <row r="118" spans="2:9" ht="15" customHeight="1">
      <c r="B118" s="438" t="s">
        <v>81</v>
      </c>
      <c r="C118" s="439"/>
      <c r="D118" s="439"/>
      <c r="E118" s="439"/>
      <c r="F118" s="439"/>
      <c r="G118" s="439"/>
      <c r="H118" s="439"/>
      <c r="I118" s="439"/>
    </row>
    <row r="119" spans="2:9" ht="24" customHeight="1">
      <c r="B119" s="134" t="s">
        <v>40</v>
      </c>
      <c r="C119" s="135" t="s">
        <v>41</v>
      </c>
      <c r="D119" s="135" t="s">
        <v>42</v>
      </c>
      <c r="E119" s="135" t="s">
        <v>43</v>
      </c>
      <c r="F119" s="135" t="s">
        <v>50</v>
      </c>
      <c r="G119" s="135" t="s">
        <v>44</v>
      </c>
      <c r="H119" s="135" t="s">
        <v>98</v>
      </c>
      <c r="I119" s="136" t="s">
        <v>47</v>
      </c>
    </row>
    <row r="120" spans="2:11" ht="15">
      <c r="B120" s="133"/>
      <c r="C120" s="34"/>
      <c r="D120" s="34"/>
      <c r="E120" s="34"/>
      <c r="F120" s="132"/>
      <c r="G120" s="509"/>
      <c r="H120" s="512"/>
      <c r="I120" s="511">
        <f aca="true" t="shared" si="7" ref="I120:I129">IF(OR(B120="EXCLUIR ITEM",B120="SIM"),0,G120*H120)</f>
        <v>0</v>
      </c>
      <c r="K120" s="24"/>
    </row>
    <row r="121" spans="2:11" ht="15">
      <c r="B121" s="133"/>
      <c r="C121" s="34"/>
      <c r="D121" s="34"/>
      <c r="E121" s="34"/>
      <c r="F121" s="132"/>
      <c r="G121" s="509"/>
      <c r="H121" s="513"/>
      <c r="I121" s="511">
        <f t="shared" si="7"/>
        <v>0</v>
      </c>
      <c r="K121" s="24"/>
    </row>
    <row r="122" spans="2:11" ht="16.5" customHeight="1">
      <c r="B122" s="133"/>
      <c r="C122" s="34"/>
      <c r="D122" s="34"/>
      <c r="E122" s="34"/>
      <c r="F122" s="132"/>
      <c r="G122" s="509"/>
      <c r="H122" s="513"/>
      <c r="I122" s="511">
        <f t="shared" si="7"/>
        <v>0</v>
      </c>
      <c r="K122" s="24"/>
    </row>
    <row r="123" spans="2:9" ht="15">
      <c r="B123" s="133"/>
      <c r="C123" s="34"/>
      <c r="D123" s="34"/>
      <c r="E123" s="34"/>
      <c r="F123" s="132"/>
      <c r="G123" s="509"/>
      <c r="H123" s="513"/>
      <c r="I123" s="511">
        <f t="shared" si="7"/>
        <v>0</v>
      </c>
    </row>
    <row r="124" spans="2:9" ht="18" customHeight="1">
      <c r="B124" s="133"/>
      <c r="C124" s="34"/>
      <c r="D124" s="34"/>
      <c r="E124" s="34"/>
      <c r="F124" s="132"/>
      <c r="G124" s="509"/>
      <c r="H124" s="513"/>
      <c r="I124" s="511">
        <f t="shared" si="7"/>
        <v>0</v>
      </c>
    </row>
    <row r="125" spans="2:11" ht="15">
      <c r="B125" s="133"/>
      <c r="C125" s="34"/>
      <c r="D125" s="34"/>
      <c r="E125" s="34"/>
      <c r="F125" s="132"/>
      <c r="G125" s="509"/>
      <c r="H125" s="514"/>
      <c r="I125" s="511">
        <f t="shared" si="7"/>
        <v>0</v>
      </c>
      <c r="K125" s="24"/>
    </row>
    <row r="126" spans="2:11" ht="15">
      <c r="B126" s="133"/>
      <c r="C126" s="34"/>
      <c r="D126" s="34"/>
      <c r="E126" s="34"/>
      <c r="F126" s="132"/>
      <c r="G126" s="509"/>
      <c r="H126" s="514"/>
      <c r="I126" s="511">
        <f t="shared" si="7"/>
        <v>0</v>
      </c>
      <c r="K126" s="24"/>
    </row>
    <row r="127" spans="2:11" ht="15">
      <c r="B127" s="133"/>
      <c r="C127" s="34"/>
      <c r="D127" s="34"/>
      <c r="E127" s="34"/>
      <c r="F127" s="132"/>
      <c r="G127" s="509"/>
      <c r="H127" s="514"/>
      <c r="I127" s="511">
        <f t="shared" si="7"/>
        <v>0</v>
      </c>
      <c r="K127" s="24"/>
    </row>
    <row r="128" spans="2:11" ht="15">
      <c r="B128" s="133"/>
      <c r="C128" s="34"/>
      <c r="D128" s="34"/>
      <c r="E128" s="34"/>
      <c r="F128" s="132"/>
      <c r="G128" s="509"/>
      <c r="H128" s="514"/>
      <c r="I128" s="511">
        <f t="shared" si="7"/>
        <v>0</v>
      </c>
      <c r="K128" s="24"/>
    </row>
    <row r="129" spans="2:11" ht="15">
      <c r="B129" s="133"/>
      <c r="C129" s="34"/>
      <c r="D129" s="34"/>
      <c r="E129" s="34"/>
      <c r="F129" s="132"/>
      <c r="G129" s="510"/>
      <c r="H129" s="515"/>
      <c r="I129" s="511">
        <f t="shared" si="7"/>
        <v>0</v>
      </c>
      <c r="K129" s="24"/>
    </row>
    <row r="130" spans="2:10" ht="15.75">
      <c r="B130" s="415" t="s">
        <v>46</v>
      </c>
      <c r="C130" s="416"/>
      <c r="D130" s="416"/>
      <c r="E130" s="416"/>
      <c r="F130" s="416"/>
      <c r="G130" s="416"/>
      <c r="H130" s="417"/>
      <c r="I130" s="296">
        <f>SUM(I120:I129)</f>
        <v>0</v>
      </c>
      <c r="J130" s="24"/>
    </row>
    <row r="131" ht="15" customHeight="1">
      <c r="J131" s="24"/>
    </row>
    <row r="132" spans="2:10" ht="15">
      <c r="B132" s="424" t="s">
        <v>82</v>
      </c>
      <c r="C132" s="424"/>
      <c r="D132" s="424"/>
      <c r="E132" s="424"/>
      <c r="F132" s="424"/>
      <c r="G132" s="424"/>
      <c r="H132" s="424"/>
      <c r="J132" s="24"/>
    </row>
    <row r="133" spans="2:8" ht="15.75">
      <c r="B133" s="134" t="s">
        <v>40</v>
      </c>
      <c r="C133" s="135" t="s">
        <v>41</v>
      </c>
      <c r="D133" s="135" t="s">
        <v>42</v>
      </c>
      <c r="E133" s="135" t="s">
        <v>43</v>
      </c>
      <c r="F133" s="135" t="s">
        <v>44</v>
      </c>
      <c r="G133" s="135" t="s">
        <v>98</v>
      </c>
      <c r="H133" s="136" t="s">
        <v>47</v>
      </c>
    </row>
    <row r="134" spans="2:8" ht="15">
      <c r="B134" s="155"/>
      <c r="C134" s="156"/>
      <c r="D134" s="156"/>
      <c r="E134" s="156"/>
      <c r="F134" s="132"/>
      <c r="G134" s="516"/>
      <c r="H134" s="298">
        <f aca="true" t="shared" si="8" ref="H134:H143">IF(OR(B134="EXCLUIR ITEM",B134="SIM"),0,F134*G134)</f>
        <v>0</v>
      </c>
    </row>
    <row r="135" spans="2:8" ht="15" customHeight="1">
      <c r="B135" s="155"/>
      <c r="C135" s="156"/>
      <c r="D135" s="156"/>
      <c r="E135" s="156"/>
      <c r="F135" s="132"/>
      <c r="G135" s="517"/>
      <c r="H135" s="298">
        <f t="shared" si="8"/>
        <v>0</v>
      </c>
    </row>
    <row r="136" spans="2:8" ht="15" customHeight="1">
      <c r="B136" s="155"/>
      <c r="C136" s="156"/>
      <c r="D136" s="156"/>
      <c r="E136" s="156"/>
      <c r="F136" s="132"/>
      <c r="G136" s="517"/>
      <c r="H136" s="298">
        <f t="shared" si="8"/>
        <v>0</v>
      </c>
    </row>
    <row r="137" spans="2:11" ht="15" customHeight="1">
      <c r="B137" s="155"/>
      <c r="C137" s="156"/>
      <c r="D137" s="156"/>
      <c r="E137" s="156"/>
      <c r="F137" s="132"/>
      <c r="G137" s="517"/>
      <c r="H137" s="298">
        <f t="shared" si="8"/>
        <v>0</v>
      </c>
      <c r="J137" s="305" t="s">
        <v>21</v>
      </c>
      <c r="K137" s="305" t="s">
        <v>140</v>
      </c>
    </row>
    <row r="138" spans="2:11" ht="15" customHeight="1">
      <c r="B138" s="155"/>
      <c r="C138" s="156"/>
      <c r="D138" s="156"/>
      <c r="E138" s="156"/>
      <c r="F138" s="132"/>
      <c r="G138" s="517"/>
      <c r="H138" s="298">
        <f t="shared" si="8"/>
        <v>0</v>
      </c>
      <c r="J138" s="305" t="s">
        <v>22</v>
      </c>
      <c r="K138" s="305" t="s">
        <v>141</v>
      </c>
    </row>
    <row r="139" spans="2:8" ht="15" customHeight="1">
      <c r="B139" s="155"/>
      <c r="C139" s="156"/>
      <c r="D139" s="156"/>
      <c r="E139" s="156"/>
      <c r="F139" s="132"/>
      <c r="G139" s="518"/>
      <c r="H139" s="298">
        <f t="shared" si="8"/>
        <v>0</v>
      </c>
    </row>
    <row r="140" spans="2:8" ht="15" customHeight="1">
      <c r="B140" s="155"/>
      <c r="C140" s="156"/>
      <c r="D140" s="156"/>
      <c r="E140" s="156"/>
      <c r="F140" s="132"/>
      <c r="G140" s="518"/>
      <c r="H140" s="298">
        <f t="shared" si="8"/>
        <v>0</v>
      </c>
    </row>
    <row r="141" spans="2:8" ht="15">
      <c r="B141" s="155"/>
      <c r="C141" s="156"/>
      <c r="D141" s="156"/>
      <c r="E141" s="156"/>
      <c r="F141" s="132"/>
      <c r="G141" s="518"/>
      <c r="H141" s="298">
        <f t="shared" si="8"/>
        <v>0</v>
      </c>
    </row>
    <row r="142" spans="2:8" ht="15">
      <c r="B142" s="155"/>
      <c r="C142" s="156"/>
      <c r="D142" s="156"/>
      <c r="E142" s="156"/>
      <c r="F142" s="132"/>
      <c r="G142" s="518"/>
      <c r="H142" s="298">
        <f t="shared" si="8"/>
        <v>0</v>
      </c>
    </row>
    <row r="143" spans="2:8" ht="15">
      <c r="B143" s="155"/>
      <c r="C143" s="156"/>
      <c r="D143" s="156"/>
      <c r="E143" s="156"/>
      <c r="F143" s="137"/>
      <c r="G143" s="519"/>
      <c r="H143" s="298">
        <f t="shared" si="8"/>
        <v>0</v>
      </c>
    </row>
    <row r="144" spans="2:8" ht="15.75">
      <c r="B144" s="436" t="s">
        <v>46</v>
      </c>
      <c r="C144" s="436"/>
      <c r="D144" s="436"/>
      <c r="E144" s="436"/>
      <c r="F144" s="436"/>
      <c r="G144" s="436"/>
      <c r="H144" s="294">
        <f>SUM(H134:H143)</f>
        <v>0</v>
      </c>
    </row>
    <row r="145" ht="13.5" thickBot="1"/>
    <row r="146" spans="9:10" ht="17.25" customHeight="1" thickBot="1">
      <c r="I146" s="426">
        <f>(H144+I130+H116+I102+I79+I88+I65+I53+I39+I25)</f>
        <v>0</v>
      </c>
      <c r="J146" s="427"/>
    </row>
    <row r="147" spans="9:10" ht="33.75" customHeight="1" thickBot="1">
      <c r="I147" s="421" t="str">
        <f>IF((I146='Anexo 1A_Usos e Fontes FINEP'!C29),"OK","VALOR DIFERENTE DO ORÇAMENTO APROVADO")</f>
        <v>OK</v>
      </c>
      <c r="J147" s="422"/>
    </row>
    <row r="148" ht="12.75"/>
    <row r="149" ht="12.75"/>
    <row r="150" ht="25.5">
      <c r="I150" s="49" t="s">
        <v>23</v>
      </c>
    </row>
    <row r="151" ht="12.75"/>
    <row r="152" ht="12.75"/>
    <row r="232" ht="12.75">
      <c r="B232" s="25" t="s">
        <v>142</v>
      </c>
    </row>
    <row r="233" ht="12.75">
      <c r="B233" s="25" t="s">
        <v>144</v>
      </c>
    </row>
    <row r="234" ht="12.75">
      <c r="B234" s="25" t="s">
        <v>143</v>
      </c>
    </row>
    <row r="235" ht="12.75">
      <c r="B235" s="25" t="s">
        <v>145</v>
      </c>
    </row>
  </sheetData>
  <sheetProtection/>
  <mergeCells count="36">
    <mergeCell ref="B130:H130"/>
    <mergeCell ref="B118:I118"/>
    <mergeCell ref="B1:I1"/>
    <mergeCell ref="B2:I2"/>
    <mergeCell ref="B5:I5"/>
    <mergeCell ref="B144:G144"/>
    <mergeCell ref="B132:H132"/>
    <mergeCell ref="B27:I27"/>
    <mergeCell ref="B41:I41"/>
    <mergeCell ref="B116:G116"/>
    <mergeCell ref="B39:H39"/>
    <mergeCell ref="B9:D9"/>
    <mergeCell ref="E9:I9"/>
    <mergeCell ref="E10:I10"/>
    <mergeCell ref="B102:H102"/>
    <mergeCell ref="B11:G11"/>
    <mergeCell ref="I147:J147"/>
    <mergeCell ref="B65:H65"/>
    <mergeCell ref="B67:I67"/>
    <mergeCell ref="B55:I55"/>
    <mergeCell ref="B79:H79"/>
    <mergeCell ref="I146:J146"/>
    <mergeCell ref="B88:H88"/>
    <mergeCell ref="B81:I81"/>
    <mergeCell ref="B104:H104"/>
    <mergeCell ref="B90:I90"/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</mergeCells>
  <conditionalFormatting sqref="B39 B102:B103 B53:B54 B25:B26 B116:B117 B91:I91 B82:I82 B68:I68 B56:I56 B105:H105 B28:I28 B42:I42 B14:I14 B106:C115 B92:C101 B83:C87 B57:C64 B43:C52 C29:C38 C15:C24 B69:C78 B119:E119 G119:I119">
    <cfRule type="expression" priority="27" dxfId="0" stopIfTrue="1">
      <formula>$D14="Não"</formula>
    </cfRule>
  </conditionalFormatting>
  <conditionalFormatting sqref="F15:G24 F29:G38 F43:G52 F83:F87 F69:F73 F74:G78 F57:G64">
    <cfRule type="expression" priority="29" dxfId="0" stopIfTrue="1">
      <formula>$E15="Não"</formula>
    </cfRule>
  </conditionalFormatting>
  <conditionalFormatting sqref="I147">
    <cfRule type="cellIs" priority="30" dxfId="17" operator="equal" stopIfTrue="1">
      <formula>"OK"</formula>
    </cfRule>
    <cfRule type="cellIs" priority="31" dxfId="16" operator="notEqual" stopIfTrue="1">
      <formula>"""OK"""</formula>
    </cfRule>
  </conditionalFormatting>
  <conditionalFormatting sqref="B130 B144 B133:H133">
    <cfRule type="expression" priority="23" dxfId="0" stopIfTrue="1">
      <formula>$D130="Não"</formula>
    </cfRule>
  </conditionalFormatting>
  <conditionalFormatting sqref="B120:B129">
    <cfRule type="expression" priority="21" dxfId="0" stopIfTrue="1">
      <formula>$D120="Não"</formula>
    </cfRule>
  </conditionalFormatting>
  <conditionalFormatting sqref="B134:B143">
    <cfRule type="expression" priority="20" dxfId="0" stopIfTrue="1">
      <formula>$D134="Não"</formula>
    </cfRule>
  </conditionalFormatting>
  <conditionalFormatting sqref="B15:B24">
    <cfRule type="expression" priority="19" dxfId="0" stopIfTrue="1">
      <formula>$D15="Não"</formula>
    </cfRule>
  </conditionalFormatting>
  <conditionalFormatting sqref="C120:C129">
    <cfRule type="expression" priority="18" dxfId="0" stopIfTrue="1">
      <formula>$D120="Não"</formula>
    </cfRule>
  </conditionalFormatting>
  <conditionalFormatting sqref="C134:C143">
    <cfRule type="expression" priority="17" dxfId="0" stopIfTrue="1">
      <formula>$D134="Não"</formula>
    </cfRule>
  </conditionalFormatting>
  <conditionalFormatting sqref="F106:F115">
    <cfRule type="expression" priority="10" dxfId="0" stopIfTrue="1">
      <formula>$E106="Não"</formula>
    </cfRule>
  </conditionalFormatting>
  <conditionalFormatting sqref="G97:G101">
    <cfRule type="expression" priority="11" dxfId="0" stopIfTrue="1">
      <formula>$E97="Não"</formula>
    </cfRule>
  </conditionalFormatting>
  <conditionalFormatting sqref="B29:B38">
    <cfRule type="expression" priority="13" dxfId="0" stopIfTrue="1">
      <formula>$D29="Não"</formula>
    </cfRule>
  </conditionalFormatting>
  <conditionalFormatting sqref="G83:G87">
    <cfRule type="expression" priority="37" dxfId="0" stopIfTrue="1">
      <formula>$E69="Não"</formula>
    </cfRule>
  </conditionalFormatting>
  <conditionalFormatting sqref="F92:F101">
    <cfRule type="expression" priority="12" dxfId="0" stopIfTrue="1">
      <formula>$E92="Não"</formula>
    </cfRule>
  </conditionalFormatting>
  <conditionalFormatting sqref="G111:G115">
    <cfRule type="expression" priority="9" dxfId="0" stopIfTrue="1">
      <formula>$E111="Não"</formula>
    </cfRule>
  </conditionalFormatting>
  <conditionalFormatting sqref="G120:G129">
    <cfRule type="expression" priority="8" dxfId="0" stopIfTrue="1">
      <formula>$E120="Não"</formula>
    </cfRule>
  </conditionalFormatting>
  <conditionalFormatting sqref="H125:H129">
    <cfRule type="expression" priority="7" dxfId="0" stopIfTrue="1">
      <formula>$E125="Não"</formula>
    </cfRule>
  </conditionalFormatting>
  <conditionalFormatting sqref="F134:F143">
    <cfRule type="expression" priority="6" dxfId="0" stopIfTrue="1">
      <formula>$E134="Não"</formula>
    </cfRule>
  </conditionalFormatting>
  <conditionalFormatting sqref="G139:G143">
    <cfRule type="expression" priority="5" dxfId="0" stopIfTrue="1">
      <formula>$E139="Não"</formula>
    </cfRule>
  </conditionalFormatting>
  <conditionalFormatting sqref="F119">
    <cfRule type="expression" priority="1" dxfId="0" stopIfTrue="1">
      <formula>$D119="Não"</formula>
    </cfRule>
  </conditionalFormatting>
  <conditionalFormatting sqref="F120:F129">
    <cfRule type="expression" priority="2" dxfId="0" stopIfTrue="1">
      <formula>$E120="Não"</formula>
    </cfRule>
  </conditionalFormatting>
  <dataValidations count="12">
    <dataValidation type="custom" allowBlank="1" showInputMessage="1" showErrorMessage="1" sqref="I92:I101 I58:I66 I84:I89 I70:I80">
      <formula1>F92*'Anexo 2A_Relação de Itens FINEP'!#REF!*E92</formula1>
    </dataValidation>
    <dataValidation type="custom" allowBlank="1" showInputMessage="1" showErrorMessage="1" sqref="I15:I25 I29:I39 I43:I53 I57 H106">
      <formula1>H15*G15*F15</formula1>
    </dataValidation>
    <dataValidation type="custom" allowBlank="1" showInputMessage="1" showErrorMessage="1" sqref="H107:H115">
      <formula1>'Anexo 2A_Relação de Itens FINEP'!#REF!*E107*D107</formula1>
    </dataValidation>
    <dataValidation type="list" allowBlank="1" showInputMessage="1" showErrorMessage="1" errorTitle="Célula vazia" error="Favor selecionar a situação pertinente." sqref="B106:B115 B120:B129 B134:B143 B92:B101 B83:B87 B69:B78 B57:B64 B43:B52 B29:B38 B15:B24">
      <formula1>$B$232:$B$235</formula1>
    </dataValidation>
    <dataValidation type="list" allowBlank="1" showInputMessage="1" showErrorMessage="1" sqref="C106:C115 C120:C129 C134:C143 C92:C101 C83:C87 C69:C78 C57:C64 C43:C52 C29:C38 C15:C24">
      <formula1>$I$110:$I$111</formula1>
    </dataValidation>
    <dataValidation type="list" allowBlank="1" showInputMessage="1" showErrorMessage="1" sqref="F57:F64 F120:F129">
      <formula1>$K$137:$K$138</formula1>
    </dataValidation>
    <dataValidation type="whole" operator="greaterThanOrEqual" allowBlank="1" showInputMessage="1" showErrorMessage="1" errorTitle="Valor inválido" error="Favor inserir valor inteiro maior do que zero." sqref="G57:G64 F15:G24 F29:G38 F43:G52 F83:G87 F69:F73 F92:F101 G97:G101 F106:F115 G111:G115 G120:G129 H125:H129 F134:F143 G139:G143 F74:G78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H57:H64 H83:H87 H92:H101 H69:H78">
      <formula1>0</formula1>
    </dataValidation>
    <dataValidation type="custom" allowBlank="1" showInputMessage="1" showErrorMessage="1" sqref="I83">
      <formula1>H83*'Anexo 2A_Relação de Itens FINEP'!#REF!*F83</formula1>
    </dataValidation>
    <dataValidation type="custom" allowBlank="1" showInputMessage="1" showErrorMessage="1" sqref="I69">
      <formula1>H69*G83*F69</formula1>
    </dataValidation>
    <dataValidation type="custom" allowBlank="1" showInputMessage="1" showErrorMessage="1" sqref="I120">
      <formula1>H120*G120*E120</formula1>
    </dataValidation>
    <dataValidation type="custom" allowBlank="1" showInputMessage="1" showErrorMessage="1" sqref="I121:I129">
      <formula1>'Anexo 2A_Relação de Itens FINEP'!#REF!*E121*D121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4"/>
  <headerFooter alignWithMargins="0">
    <oddFooter>&amp;LRecursos FINEP - Anexo2&amp;C&amp;"Arial,Negrito"Remanejamento&amp;RPágina &amp;P de &amp;N</oddFooter>
  </headerFooter>
  <drawing r:id="rId13"/>
  <legacyDrawing r:id="rId2"/>
  <tableParts>
    <tablePart r:id="rId6"/>
    <tablePart r:id="rId4"/>
    <tablePart r:id="rId10"/>
    <tablePart r:id="rId9"/>
    <tablePart r:id="rId7"/>
    <tablePart r:id="rId5"/>
    <tablePart r:id="rId3"/>
    <tablePart r:id="rId12"/>
    <tablePart r:id="rId11"/>
    <tablePart r:id="rId8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4">
      <selection activeCell="D13" sqref="D13"/>
    </sheetView>
  </sheetViews>
  <sheetFormatPr defaultColWidth="9.140625" defaultRowHeight="12.75"/>
  <cols>
    <col min="1" max="1" width="3.28125" style="25" customWidth="1"/>
    <col min="2" max="2" width="49.421875" style="25" bestFit="1" customWidth="1"/>
    <col min="3" max="3" width="25.00390625" style="25" customWidth="1"/>
    <col min="4" max="4" width="11.00390625" style="25" customWidth="1"/>
    <col min="5" max="6" width="25.00390625" style="25" customWidth="1"/>
    <col min="7" max="7" width="11.00390625" style="25" customWidth="1"/>
    <col min="8" max="8" width="25.00390625" style="25" customWidth="1"/>
    <col min="9" max="9" width="13.28125" style="25" customWidth="1"/>
    <col min="10" max="16384" width="9.140625" style="25" customWidth="1"/>
  </cols>
  <sheetData>
    <row r="1" spans="2:8" ht="15">
      <c r="B1" s="440" t="s">
        <v>153</v>
      </c>
      <c r="C1" s="419"/>
      <c r="D1" s="419"/>
      <c r="E1" s="419"/>
      <c r="F1" s="419"/>
      <c r="G1" s="419"/>
      <c r="H1" s="419"/>
    </row>
    <row r="2" spans="2:8" ht="15">
      <c r="B2" s="440" t="s">
        <v>92</v>
      </c>
      <c r="C2" s="440"/>
      <c r="D2" s="440"/>
      <c r="E2" s="440"/>
      <c r="F2" s="440"/>
      <c r="G2" s="440"/>
      <c r="H2" s="440"/>
    </row>
    <row r="3" spans="2:8" ht="15">
      <c r="B3" s="27"/>
      <c r="C3" s="29"/>
      <c r="D3" s="29"/>
      <c r="E3" s="27"/>
      <c r="F3" s="27"/>
      <c r="G3" s="27"/>
      <c r="H3" s="27"/>
    </row>
    <row r="4" spans="2:8" ht="15.75">
      <c r="B4" s="453" t="s">
        <v>133</v>
      </c>
      <c r="C4" s="419"/>
      <c r="D4" s="419"/>
      <c r="E4" s="419"/>
      <c r="F4" s="419"/>
      <c r="G4" s="419"/>
      <c r="H4" s="419"/>
    </row>
    <row r="5" spans="2:8" ht="15">
      <c r="B5" s="452"/>
      <c r="C5" s="452"/>
      <c r="D5" s="452"/>
      <c r="E5" s="452"/>
      <c r="F5" s="452"/>
      <c r="G5" s="452"/>
      <c r="H5" s="452"/>
    </row>
    <row r="6" spans="2:9" ht="15.75" customHeight="1">
      <c r="B6" s="60" t="s">
        <v>1</v>
      </c>
      <c r="C6" s="451">
        <f>1ºPASSO!E12</f>
        <v>0</v>
      </c>
      <c r="D6" s="451"/>
      <c r="E6" s="451"/>
      <c r="F6" s="451"/>
      <c r="G6" s="451"/>
      <c r="H6" s="451"/>
      <c r="I6" s="30"/>
    </row>
    <row r="7" spans="2:9" ht="15">
      <c r="B7" s="60" t="s">
        <v>2</v>
      </c>
      <c r="C7" s="451">
        <f>1ºPASSO!E13</f>
        <v>0</v>
      </c>
      <c r="D7" s="451"/>
      <c r="E7" s="451"/>
      <c r="F7" s="451"/>
      <c r="G7" s="451"/>
      <c r="H7" s="451"/>
      <c r="I7" s="30"/>
    </row>
    <row r="8" spans="2:9" ht="15.75" customHeight="1">
      <c r="B8" s="61" t="s">
        <v>3</v>
      </c>
      <c r="C8" s="450">
        <f>1ºPASSO!E14</f>
        <v>0</v>
      </c>
      <c r="D8" s="450"/>
      <c r="E8" s="450"/>
      <c r="F8" s="450"/>
      <c r="G8" s="176"/>
      <c r="H8" s="68"/>
      <c r="I8" s="31"/>
    </row>
    <row r="9" spans="2:9" ht="15">
      <c r="B9" s="60"/>
      <c r="C9" s="454">
        <f>1ºPASSO!E15</f>
        <v>0</v>
      </c>
      <c r="D9" s="454"/>
      <c r="E9" s="454"/>
      <c r="F9" s="454"/>
      <c r="G9" s="177"/>
      <c r="H9" s="68"/>
      <c r="I9" s="31"/>
    </row>
    <row r="10" spans="2:8" ht="15.75" thickBot="1">
      <c r="B10" s="447"/>
      <c r="C10" s="447"/>
      <c r="D10" s="447"/>
      <c r="E10" s="447"/>
      <c r="F10" s="447"/>
      <c r="G10" s="447"/>
      <c r="H10" s="447"/>
    </row>
    <row r="11" spans="2:8" ht="25.5" customHeight="1" thickBot="1">
      <c r="B11" s="443" t="s">
        <v>70</v>
      </c>
      <c r="C11" s="444"/>
      <c r="D11" s="444"/>
      <c r="E11" s="444"/>
      <c r="F11" s="444"/>
      <c r="G11" s="445"/>
      <c r="H11" s="446"/>
    </row>
    <row r="12" spans="2:8" s="49" customFormat="1" ht="41.25" customHeight="1" thickBot="1">
      <c r="B12" s="84" t="s">
        <v>62</v>
      </c>
      <c r="C12" s="85" t="s">
        <v>66</v>
      </c>
      <c r="D12" s="184" t="s">
        <v>117</v>
      </c>
      <c r="E12" s="85" t="s">
        <v>68</v>
      </c>
      <c r="F12" s="85" t="s">
        <v>67</v>
      </c>
      <c r="G12" s="185" t="s">
        <v>118</v>
      </c>
      <c r="H12" s="82" t="s">
        <v>69</v>
      </c>
    </row>
    <row r="13" spans="2:8" s="52" customFormat="1" ht="24.75" customHeight="1">
      <c r="B13" s="74" t="s">
        <v>12</v>
      </c>
      <c r="C13" s="163">
        <f>'Anexo 1A_Usos e Fontes FINEP'!C17</f>
        <v>0</v>
      </c>
      <c r="D13" s="186" t="e">
        <f aca="true" t="shared" si="0" ref="D13:D24">C13/$C$25</f>
        <v>#DIV/0!</v>
      </c>
      <c r="E13" s="163">
        <f>F13-C13</f>
        <v>0</v>
      </c>
      <c r="F13" s="163">
        <f>'Anexo 2A_Relação de Itens FINEP'!I25</f>
        <v>0</v>
      </c>
      <c r="G13" s="187" t="e">
        <f aca="true" t="shared" si="1" ref="G13:G24">F13/$F$25</f>
        <v>#DIV/0!</v>
      </c>
      <c r="H13" s="164">
        <f>'Anexo 1A_Usos e Fontes FINEP'!D17</f>
        <v>0</v>
      </c>
    </row>
    <row r="14" spans="2:8" s="52" customFormat="1" ht="24.75" customHeight="1">
      <c r="B14" s="73" t="s">
        <v>13</v>
      </c>
      <c r="C14" s="165">
        <f>'Anexo 1A_Usos e Fontes FINEP'!C18</f>
        <v>0</v>
      </c>
      <c r="D14" s="186" t="e">
        <f t="shared" si="0"/>
        <v>#DIV/0!</v>
      </c>
      <c r="E14" s="163">
        <f aca="true" t="shared" si="2" ref="E14:E24">F14-C14</f>
        <v>0</v>
      </c>
      <c r="F14" s="165">
        <f>'Anexo 2A_Relação de Itens FINEP'!I39</f>
        <v>0</v>
      </c>
      <c r="G14" s="187" t="e">
        <f t="shared" si="1"/>
        <v>#DIV/0!</v>
      </c>
      <c r="H14" s="166">
        <f>'Anexo 1A_Usos e Fontes FINEP'!D18</f>
        <v>0</v>
      </c>
    </row>
    <row r="15" spans="2:8" s="52" customFormat="1" ht="24.75" customHeight="1">
      <c r="B15" s="73" t="s">
        <v>15</v>
      </c>
      <c r="C15" s="165">
        <f>'Anexo 1A_Usos e Fontes FINEP'!C20</f>
        <v>0</v>
      </c>
      <c r="D15" s="186" t="e">
        <f t="shared" si="0"/>
        <v>#DIV/0!</v>
      </c>
      <c r="E15" s="163">
        <f t="shared" si="2"/>
        <v>0</v>
      </c>
      <c r="F15" s="165">
        <f>'Anexo 2A_Relação de Itens FINEP'!H116</f>
        <v>0</v>
      </c>
      <c r="G15" s="187" t="e">
        <f t="shared" si="1"/>
        <v>#DIV/0!</v>
      </c>
      <c r="H15" s="166">
        <f>'Anexo 1A_Usos e Fontes FINEP'!D20</f>
        <v>0</v>
      </c>
    </row>
    <row r="16" spans="2:8" s="52" customFormat="1" ht="24.75" customHeight="1">
      <c r="B16" s="73" t="s">
        <v>16</v>
      </c>
      <c r="C16" s="165">
        <f>'Anexo 1A_Usos e Fontes FINEP'!C21</f>
        <v>0</v>
      </c>
      <c r="D16" s="186" t="e">
        <f t="shared" si="0"/>
        <v>#DIV/0!</v>
      </c>
      <c r="E16" s="163">
        <f>F16-C16</f>
        <v>0</v>
      </c>
      <c r="F16" s="165">
        <f>'Anexo 2A_Relação de Itens FINEP'!I64</f>
        <v>0</v>
      </c>
      <c r="G16" s="187" t="e">
        <f t="shared" si="1"/>
        <v>#DIV/0!</v>
      </c>
      <c r="H16" s="166">
        <f>'Anexo 1A_Usos e Fontes FINEP'!D21</f>
        <v>0</v>
      </c>
    </row>
    <row r="17" spans="2:8" s="52" customFormat="1" ht="24.75" customHeight="1">
      <c r="B17" s="73" t="s">
        <v>17</v>
      </c>
      <c r="C17" s="165">
        <f>'Anexo 1A_Usos e Fontes FINEP'!C22</f>
        <v>0</v>
      </c>
      <c r="D17" s="186" t="e">
        <f t="shared" si="0"/>
        <v>#DIV/0!</v>
      </c>
      <c r="E17" s="163">
        <f>F17-C17</f>
        <v>0</v>
      </c>
      <c r="F17" s="165">
        <f>'Anexo 2A_Relação de Itens FINEP'!I65</f>
        <v>0</v>
      </c>
      <c r="G17" s="187" t="e">
        <f t="shared" si="1"/>
        <v>#DIV/0!</v>
      </c>
      <c r="H17" s="166">
        <f>'Anexo 1A_Usos e Fontes FINEP'!D22</f>
        <v>0</v>
      </c>
    </row>
    <row r="18" spans="2:8" s="52" customFormat="1" ht="24.75" customHeight="1">
      <c r="B18" s="73" t="s">
        <v>18</v>
      </c>
      <c r="C18" s="165">
        <f>'Anexo 1A_Usos e Fontes FINEP'!C19</f>
        <v>0</v>
      </c>
      <c r="D18" s="186" t="e">
        <f t="shared" si="0"/>
        <v>#DIV/0!</v>
      </c>
      <c r="E18" s="163">
        <f t="shared" si="2"/>
        <v>0</v>
      </c>
      <c r="F18" s="165">
        <f>'Anexo 2A_Relação de Itens FINEP'!I102</f>
        <v>0</v>
      </c>
      <c r="G18" s="187" t="e">
        <f t="shared" si="1"/>
        <v>#DIV/0!</v>
      </c>
      <c r="H18" s="166">
        <f>'Anexo 1A_Usos e Fontes FINEP'!D19</f>
        <v>0</v>
      </c>
    </row>
    <row r="19" spans="2:8" s="52" customFormat="1" ht="24.75" customHeight="1">
      <c r="B19" s="73" t="s">
        <v>64</v>
      </c>
      <c r="C19" s="165">
        <f>'Anexo 1A_Usos e Fontes FINEP'!C23</f>
        <v>0</v>
      </c>
      <c r="D19" s="186" t="e">
        <f t="shared" si="0"/>
        <v>#DIV/0!</v>
      </c>
      <c r="E19" s="163">
        <f t="shared" si="2"/>
        <v>0</v>
      </c>
      <c r="F19" s="165">
        <f>'Anexo 2A_Relação de Itens FINEP'!I53</f>
        <v>0</v>
      </c>
      <c r="G19" s="187" t="e">
        <f t="shared" si="1"/>
        <v>#DIV/0!</v>
      </c>
      <c r="H19" s="166">
        <f>'Anexo 1A_Usos e Fontes FINEP'!D23</f>
        <v>0</v>
      </c>
    </row>
    <row r="20" spans="2:8" s="52" customFormat="1" ht="24.75" customHeight="1">
      <c r="B20" s="73" t="s">
        <v>65</v>
      </c>
      <c r="C20" s="165">
        <f>'Anexo 1A_Usos e Fontes FINEP'!C24</f>
        <v>0</v>
      </c>
      <c r="D20" s="186" t="e">
        <f t="shared" si="0"/>
        <v>#DIV/0!</v>
      </c>
      <c r="E20" s="163">
        <f t="shared" si="2"/>
        <v>0</v>
      </c>
      <c r="F20" s="165">
        <f>'Anexo 2A_Relação de Itens FINEP'!I79+'Anexo 2A_Relação de Itens FINEP'!I88</f>
        <v>0</v>
      </c>
      <c r="G20" s="187" t="e">
        <f t="shared" si="1"/>
        <v>#DIV/0!</v>
      </c>
      <c r="H20" s="166">
        <f>'Anexo 1A_Usos e Fontes FINEP'!D24+'Anexo 1A_Usos e Fontes FINEP'!D25</f>
        <v>0</v>
      </c>
    </row>
    <row r="21" spans="2:8" s="52" customFormat="1" ht="24.75" customHeight="1">
      <c r="B21" s="73" t="s">
        <v>155</v>
      </c>
      <c r="C21" s="165">
        <f>'Anexo 1A_Usos e Fontes FINEP'!C25</f>
        <v>0</v>
      </c>
      <c r="D21" s="186" t="e">
        <f t="shared" si="0"/>
        <v>#DIV/0!</v>
      </c>
      <c r="E21" s="163">
        <f>F21-C21</f>
        <v>0</v>
      </c>
      <c r="F21" s="165">
        <f>'Anexo 2A_Relação de Itens FINEP'!H143</f>
        <v>0</v>
      </c>
      <c r="G21" s="187" t="e">
        <f t="shared" si="1"/>
        <v>#DIV/0!</v>
      </c>
      <c r="H21" s="166">
        <f>'Anexo 1A_Usos e Fontes FINEP'!D25</f>
        <v>0</v>
      </c>
    </row>
    <row r="22" spans="2:8" s="53" customFormat="1" ht="24.75" customHeight="1">
      <c r="B22" s="73" t="s">
        <v>11</v>
      </c>
      <c r="C22" s="165">
        <f>'Anexo 1A_Usos e Fontes FINEP'!C26</f>
        <v>0</v>
      </c>
      <c r="D22" s="186" t="e">
        <f t="shared" si="0"/>
        <v>#DIV/0!</v>
      </c>
      <c r="E22" s="163">
        <f t="shared" si="2"/>
        <v>0</v>
      </c>
      <c r="F22" s="165">
        <f>'Anexo 2A_Relação de Itens FINEP'!H144</f>
        <v>0</v>
      </c>
      <c r="G22" s="187" t="e">
        <f t="shared" si="1"/>
        <v>#DIV/0!</v>
      </c>
      <c r="H22" s="166">
        <f>'Anexo 1A_Usos e Fontes FINEP'!D26</f>
        <v>0</v>
      </c>
    </row>
    <row r="23" spans="2:8" ht="18.75" customHeight="1">
      <c r="B23" s="73" t="s">
        <v>147</v>
      </c>
      <c r="C23" s="165">
        <f>'Anexo 1A_Usos e Fontes FINEP'!C27</f>
        <v>0</v>
      </c>
      <c r="D23" s="186" t="e">
        <f t="shared" si="0"/>
        <v>#DIV/0!</v>
      </c>
      <c r="E23" s="163">
        <f t="shared" si="2"/>
        <v>0</v>
      </c>
      <c r="F23" s="165">
        <f>'Anexo 2A_Relação de Itens FINEP'!I129</f>
        <v>0</v>
      </c>
      <c r="G23" s="187" t="e">
        <f t="shared" si="1"/>
        <v>#DIV/0!</v>
      </c>
      <c r="H23" s="166">
        <f>'Anexo 1A_Usos e Fontes FINEP'!D27</f>
        <v>0</v>
      </c>
    </row>
    <row r="24" spans="2:8" ht="30">
      <c r="B24" s="73" t="s">
        <v>148</v>
      </c>
      <c r="C24" s="165">
        <f>'Anexo 1A_Usos e Fontes FINEP'!C28</f>
        <v>0</v>
      </c>
      <c r="D24" s="186" t="e">
        <f t="shared" si="0"/>
        <v>#DIV/0!</v>
      </c>
      <c r="E24" s="163">
        <f t="shared" si="2"/>
        <v>0</v>
      </c>
      <c r="F24" s="165">
        <f>'Anexo 2A_Relação de Itens FINEP'!I130</f>
        <v>0</v>
      </c>
      <c r="G24" s="187" t="e">
        <f t="shared" si="1"/>
        <v>#DIV/0!</v>
      </c>
      <c r="H24" s="166">
        <f>'Anexo 1A_Usos e Fontes FINEP'!D28</f>
        <v>0</v>
      </c>
    </row>
    <row r="25" spans="2:8" ht="16.5" thickBot="1">
      <c r="B25" s="281" t="s">
        <v>46</v>
      </c>
      <c r="C25" s="282">
        <f>SUM(C13:C24)</f>
        <v>0</v>
      </c>
      <c r="D25" s="283" t="e">
        <f>SUM(D13:D24)</f>
        <v>#DIV/0!</v>
      </c>
      <c r="E25" s="282">
        <f>F25-C25</f>
        <v>0</v>
      </c>
      <c r="F25" s="282">
        <f>SUM(F13:F24)</f>
        <v>0</v>
      </c>
      <c r="G25" s="284" t="e">
        <f>SUM(G13:G24)</f>
        <v>#DIV/0!</v>
      </c>
      <c r="H25" s="285">
        <f>SUM(H13:H24)</f>
        <v>0</v>
      </c>
    </row>
    <row r="26" ht="12.75">
      <c r="H26" s="37"/>
    </row>
    <row r="27" spans="2:5" ht="12.75">
      <c r="B27" s="449" t="s">
        <v>23</v>
      </c>
      <c r="C27" s="449"/>
      <c r="D27" s="449"/>
      <c r="E27" s="449"/>
    </row>
    <row r="28" spans="2:5" ht="12.75">
      <c r="B28" s="448"/>
      <c r="C28" s="448"/>
      <c r="D28" s="448"/>
      <c r="E28" s="448"/>
    </row>
    <row r="29" spans="2:8" ht="12.75">
      <c r="B29" s="35"/>
      <c r="C29" s="36"/>
      <c r="D29" s="36"/>
      <c r="E29" s="66"/>
      <c r="F29" s="66"/>
      <c r="G29" s="66"/>
      <c r="H29" s="66"/>
    </row>
    <row r="30" spans="5:8" ht="12.75">
      <c r="E30" s="442" t="s">
        <v>110</v>
      </c>
      <c r="F30" s="442"/>
      <c r="G30" s="442"/>
      <c r="H30" s="442"/>
    </row>
    <row r="47" ht="12.75" hidden="1"/>
    <row r="48" ht="12.75" hidden="1"/>
    <row r="49" ht="12.75" hidden="1"/>
    <row r="50" ht="12.75">
      <c r="B50" s="25" t="s">
        <v>21</v>
      </c>
    </row>
    <row r="51" ht="12.75">
      <c r="B51" s="25" t="s">
        <v>22</v>
      </c>
    </row>
    <row r="52" ht="12.75">
      <c r="B52" s="25" t="s">
        <v>25</v>
      </c>
    </row>
  </sheetData>
  <sheetProtection/>
  <mergeCells count="13">
    <mergeCell ref="C6:H6"/>
    <mergeCell ref="B5:H5"/>
    <mergeCell ref="B1:H1"/>
    <mergeCell ref="B4:H4"/>
    <mergeCell ref="B2:H2"/>
    <mergeCell ref="C9:F9"/>
    <mergeCell ref="C7:H7"/>
    <mergeCell ref="E30:H30"/>
    <mergeCell ref="B11:H11"/>
    <mergeCell ref="B10:H10"/>
    <mergeCell ref="B28:E28"/>
    <mergeCell ref="B27:E27"/>
    <mergeCell ref="C8:F8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26"/>
  <sheetViews>
    <sheetView showGridLines="0" showRowColHeaders="0" showZeros="0" showOutlineSymbols="0" zoomScale="85" zoomScaleNormal="85" zoomScalePageLayoutView="0" workbookViewId="0" topLeftCell="A1">
      <selection activeCell="A46" sqref="A46"/>
    </sheetView>
  </sheetViews>
  <sheetFormatPr defaultColWidth="9.140625" defaultRowHeight="12.75"/>
  <cols>
    <col min="1" max="1" width="52.8515625" style="25" bestFit="1" customWidth="1"/>
    <col min="2" max="8" width="17.7109375" style="25" customWidth="1"/>
    <col min="9" max="9" width="13.28125" style="25" customWidth="1"/>
    <col min="10" max="16384" width="9.140625" style="25" customWidth="1"/>
  </cols>
  <sheetData>
    <row r="1" spans="1:8" ht="12.75">
      <c r="A1" s="26"/>
      <c r="B1" s="26"/>
      <c r="C1" s="26"/>
      <c r="D1" s="26"/>
      <c r="E1" s="26"/>
      <c r="F1" s="26"/>
      <c r="G1" s="26"/>
      <c r="H1" s="26"/>
    </row>
    <row r="2" spans="1:8" ht="15">
      <c r="A2" s="419" t="s">
        <v>0</v>
      </c>
      <c r="B2" s="419"/>
      <c r="C2" s="419"/>
      <c r="D2" s="419"/>
      <c r="E2" s="419"/>
      <c r="F2" s="419"/>
      <c r="G2" s="419"/>
      <c r="H2" s="419"/>
    </row>
    <row r="3" spans="1:8" ht="15">
      <c r="A3" s="419" t="s">
        <v>92</v>
      </c>
      <c r="B3" s="419"/>
      <c r="C3" s="419"/>
      <c r="D3" s="419"/>
      <c r="E3" s="419"/>
      <c r="F3" s="419"/>
      <c r="G3" s="419"/>
      <c r="H3" s="419"/>
    </row>
    <row r="4" spans="1:8" ht="15.75">
      <c r="A4" s="38"/>
      <c r="B4" s="54"/>
      <c r="C4" s="38"/>
      <c r="D4" s="38"/>
      <c r="E4" s="38"/>
      <c r="F4" s="38"/>
      <c r="G4" s="38"/>
      <c r="H4" s="39"/>
    </row>
    <row r="5" spans="1:8" ht="15.75">
      <c r="A5" s="419" t="s">
        <v>99</v>
      </c>
      <c r="B5" s="419"/>
      <c r="C5" s="419"/>
      <c r="D5" s="419"/>
      <c r="E5" s="419"/>
      <c r="F5" s="419"/>
      <c r="G5" s="419"/>
      <c r="H5" s="419"/>
    </row>
    <row r="6" spans="1:8" ht="15.75">
      <c r="A6" s="453" t="s">
        <v>71</v>
      </c>
      <c r="B6" s="453"/>
      <c r="C6" s="453"/>
      <c r="D6" s="453"/>
      <c r="E6" s="453"/>
      <c r="F6" s="453"/>
      <c r="G6" s="453"/>
      <c r="H6" s="453"/>
    </row>
    <row r="7" spans="1:9" ht="15.75" customHeight="1">
      <c r="A7" s="408" t="s">
        <v>1</v>
      </c>
      <c r="B7" s="408"/>
      <c r="C7" s="451">
        <f>1ºPASSO!E12</f>
        <v>0</v>
      </c>
      <c r="D7" s="451"/>
      <c r="E7" s="451"/>
      <c r="F7" s="451"/>
      <c r="G7" s="451"/>
      <c r="H7" s="451"/>
      <c r="I7" s="30"/>
    </row>
    <row r="8" spans="1:9" ht="15">
      <c r="A8" s="408" t="s">
        <v>2</v>
      </c>
      <c r="B8" s="408"/>
      <c r="C8" s="451">
        <f>1ºPASSO!E13</f>
        <v>0</v>
      </c>
      <c r="D8" s="451"/>
      <c r="E8" s="451"/>
      <c r="F8" s="451"/>
      <c r="G8" s="451"/>
      <c r="H8" s="451"/>
      <c r="I8" s="30"/>
    </row>
    <row r="9" spans="1:9" ht="15">
      <c r="A9" s="408" t="s">
        <v>3</v>
      </c>
      <c r="B9" s="408"/>
      <c r="C9" s="450">
        <f>1ºPASSO!E14</f>
        <v>0</v>
      </c>
      <c r="D9" s="450"/>
      <c r="E9" s="450"/>
      <c r="F9" s="450"/>
      <c r="G9" s="450"/>
      <c r="H9" s="450"/>
      <c r="I9" s="31"/>
    </row>
    <row r="10" spans="1:9" ht="15">
      <c r="A10" s="408" t="s">
        <v>4</v>
      </c>
      <c r="B10" s="408"/>
      <c r="C10" s="451">
        <f>1ºPASSO!E15</f>
        <v>0</v>
      </c>
      <c r="D10" s="451"/>
      <c r="E10" s="451"/>
      <c r="F10" s="451"/>
      <c r="G10" s="451"/>
      <c r="H10" s="451"/>
      <c r="I10" s="31"/>
    </row>
    <row r="11" spans="1:8" ht="15.75" thickBot="1">
      <c r="A11" s="32"/>
      <c r="B11" s="33"/>
      <c r="C11" s="33"/>
      <c r="D11" s="33"/>
      <c r="E11" s="33"/>
      <c r="F11" s="33"/>
      <c r="G11" s="33"/>
      <c r="H11" s="33"/>
    </row>
    <row r="12" spans="1:8" ht="20.25" customHeight="1">
      <c r="A12" s="457" t="s">
        <v>73</v>
      </c>
      <c r="B12" s="462" t="s">
        <v>74</v>
      </c>
      <c r="C12" s="462"/>
      <c r="D12" s="462"/>
      <c r="E12" s="462"/>
      <c r="F12" s="462"/>
      <c r="G12" s="462"/>
      <c r="H12" s="463"/>
    </row>
    <row r="13" spans="1:8" ht="20.25" customHeight="1">
      <c r="A13" s="458"/>
      <c r="B13" s="55" t="s">
        <v>75</v>
      </c>
      <c r="C13" s="50" t="s">
        <v>76</v>
      </c>
      <c r="D13" s="50" t="s">
        <v>77</v>
      </c>
      <c r="E13" s="50" t="s">
        <v>78</v>
      </c>
      <c r="F13" s="50" t="s">
        <v>79</v>
      </c>
      <c r="G13" s="50" t="s">
        <v>91</v>
      </c>
      <c r="H13" s="460" t="s">
        <v>24</v>
      </c>
    </row>
    <row r="14" spans="1:8" ht="20.25" customHeight="1" thickBot="1">
      <c r="A14" s="459"/>
      <c r="B14" s="79" t="s">
        <v>80</v>
      </c>
      <c r="C14" s="80" t="s">
        <v>80</v>
      </c>
      <c r="D14" s="80" t="s">
        <v>80</v>
      </c>
      <c r="E14" s="80" t="s">
        <v>80</v>
      </c>
      <c r="F14" s="80" t="s">
        <v>80</v>
      </c>
      <c r="G14" s="80" t="s">
        <v>80</v>
      </c>
      <c r="H14" s="461"/>
    </row>
    <row r="15" spans="1:8" ht="28.5" customHeight="1">
      <c r="A15" s="104" t="str">
        <f>'Anexo 3A_Alterações'!B13</f>
        <v>Vencimentos e Vantagens Fixas</v>
      </c>
      <c r="B15" s="75"/>
      <c r="C15" s="76"/>
      <c r="D15" s="77"/>
      <c r="E15" s="77"/>
      <c r="F15" s="77"/>
      <c r="G15" s="77"/>
      <c r="H15" s="106">
        <f aca="true" t="shared" si="0" ref="H15:H21">SUM(B15:G15)</f>
        <v>0</v>
      </c>
    </row>
    <row r="16" spans="1:8" ht="28.5" customHeight="1">
      <c r="A16" s="105" t="str">
        <f>'Anexo 3A_Alterações'!B14</f>
        <v>Obrigações Patronais</v>
      </c>
      <c r="B16" s="56"/>
      <c r="C16" s="57"/>
      <c r="D16" s="58"/>
      <c r="E16" s="58"/>
      <c r="F16" s="58"/>
      <c r="G16" s="58"/>
      <c r="H16" s="107">
        <f t="shared" si="0"/>
        <v>0</v>
      </c>
    </row>
    <row r="17" spans="1:8" ht="28.5" customHeight="1">
      <c r="A17" s="105" t="str">
        <f>'Anexo 3A_Alterações'!B15</f>
        <v>Diárias</v>
      </c>
      <c r="B17" s="56"/>
      <c r="C17" s="56"/>
      <c r="D17" s="56"/>
      <c r="E17" s="56"/>
      <c r="F17" s="56"/>
      <c r="G17" s="56"/>
      <c r="H17" s="107">
        <f t="shared" si="0"/>
        <v>0</v>
      </c>
    </row>
    <row r="18" spans="1:8" ht="28.5" customHeight="1">
      <c r="A18" s="105" t="str">
        <f>'Anexo 3A_Alterações'!B17</f>
        <v>Material de Consumo Importado</v>
      </c>
      <c r="B18" s="56"/>
      <c r="C18" s="57"/>
      <c r="D18" s="58"/>
      <c r="E18" s="58"/>
      <c r="F18" s="58"/>
      <c r="G18" s="58"/>
      <c r="H18" s="107">
        <f t="shared" si="0"/>
        <v>0</v>
      </c>
    </row>
    <row r="19" spans="1:8" ht="28.5" customHeight="1">
      <c r="A19" s="105" t="str">
        <f>'Anexo 3A_Alterações'!B18</f>
        <v>Passagens e Despesas com Locomoção</v>
      </c>
      <c r="B19" s="56"/>
      <c r="C19" s="57"/>
      <c r="D19" s="58"/>
      <c r="E19" s="58"/>
      <c r="F19" s="58"/>
      <c r="G19" s="58"/>
      <c r="H19" s="107">
        <f t="shared" si="0"/>
        <v>0</v>
      </c>
    </row>
    <row r="20" spans="1:8" ht="28.5" customHeight="1">
      <c r="A20" s="105" t="str">
        <f>'Anexo 3A_Alterações'!B19</f>
        <v>Outros Serviços de Terceiros - Pessoa Física</v>
      </c>
      <c r="B20" s="56"/>
      <c r="C20" s="57"/>
      <c r="D20" s="58"/>
      <c r="E20" s="58"/>
      <c r="F20" s="58"/>
      <c r="G20" s="58"/>
      <c r="H20" s="107">
        <f t="shared" si="0"/>
        <v>0</v>
      </c>
    </row>
    <row r="21" spans="1:8" ht="28.5" customHeight="1">
      <c r="A21" s="105" t="str">
        <f>'Anexo 3A_Alterações'!B24</f>
        <v>Equipamento e Material Permanente Importado</v>
      </c>
      <c r="B21" s="56"/>
      <c r="C21" s="57"/>
      <c r="D21" s="58"/>
      <c r="E21" s="58"/>
      <c r="F21" s="58"/>
      <c r="G21" s="58"/>
      <c r="H21" s="107">
        <f t="shared" si="0"/>
        <v>0</v>
      </c>
    </row>
    <row r="22" spans="1:8" s="49" customFormat="1" ht="28.5" customHeight="1" thickBot="1">
      <c r="A22" s="78" t="s">
        <v>46</v>
      </c>
      <c r="B22" s="141">
        <f aca="true" t="shared" si="1" ref="B22:H22">SUM(B15:B21)</f>
        <v>0</v>
      </c>
      <c r="C22" s="141">
        <f t="shared" si="1"/>
        <v>0</v>
      </c>
      <c r="D22" s="141">
        <f t="shared" si="1"/>
        <v>0</v>
      </c>
      <c r="E22" s="141">
        <f t="shared" si="1"/>
        <v>0</v>
      </c>
      <c r="F22" s="141">
        <f t="shared" si="1"/>
        <v>0</v>
      </c>
      <c r="G22" s="141">
        <f>SUM(G15:G21)</f>
        <v>0</v>
      </c>
      <c r="H22" s="142">
        <f t="shared" si="1"/>
        <v>0</v>
      </c>
    </row>
    <row r="23" spans="1:7" ht="12.75">
      <c r="A23" s="35"/>
      <c r="B23" s="36"/>
      <c r="C23" s="36"/>
      <c r="D23" s="36"/>
      <c r="E23" s="36"/>
      <c r="F23" s="36"/>
      <c r="G23" s="36"/>
    </row>
    <row r="24" spans="1:7" ht="12.75">
      <c r="A24" s="35"/>
      <c r="B24" s="36"/>
      <c r="C24" s="36"/>
      <c r="D24" s="36"/>
      <c r="E24" s="36"/>
      <c r="F24" s="36"/>
      <c r="G24" s="36"/>
    </row>
    <row r="25" spans="1:8" ht="12.75">
      <c r="A25" s="455" t="s">
        <v>23</v>
      </c>
      <c r="B25" s="455"/>
      <c r="C25" s="455"/>
      <c r="D25" s="62"/>
      <c r="E25" s="62"/>
      <c r="F25" s="62"/>
      <c r="G25" s="62"/>
      <c r="H25" s="67"/>
    </row>
    <row r="26" spans="3:8" ht="12.75">
      <c r="C26" s="456" t="s">
        <v>110</v>
      </c>
      <c r="D26" s="456"/>
      <c r="E26" s="456"/>
      <c r="F26" s="456"/>
      <c r="G26" s="456"/>
      <c r="H26" s="456"/>
    </row>
    <row r="27" ht="12.75"/>
    <row r="28" ht="12.75"/>
  </sheetData>
  <sheetProtection password="E24B" sheet="1"/>
  <mergeCells count="17">
    <mergeCell ref="B12:H12"/>
    <mergeCell ref="C9:H9"/>
    <mergeCell ref="C10:H10"/>
    <mergeCell ref="A7:B7"/>
    <mergeCell ref="A8:B8"/>
    <mergeCell ref="A9:B9"/>
    <mergeCell ref="A10:B10"/>
    <mergeCell ref="A25:C25"/>
    <mergeCell ref="C26:H26"/>
    <mergeCell ref="A2:H2"/>
    <mergeCell ref="A5:H5"/>
    <mergeCell ref="A6:H6"/>
    <mergeCell ref="A3:H3"/>
    <mergeCell ref="A12:A14"/>
    <mergeCell ref="H13:H14"/>
    <mergeCell ref="C7:H7"/>
    <mergeCell ref="C8:H8"/>
  </mergeCells>
  <conditionalFormatting sqref="A15:B22 D18:G21 C17:G17 D15:G16 H15:H22 C22:G22">
    <cfRule type="expression" priority="1" dxfId="0" stopIfTrue="1">
      <formula>$C15="Não"</formula>
    </cfRule>
  </conditionalFormatting>
  <dataValidations count="1">
    <dataValidation showInputMessage="1" showErrorMessage="1" sqref="C15:C21"/>
  </dataValidations>
  <printOptions horizontalCentered="1" verticalCentered="1"/>
  <pageMargins left="0.7874015748031497" right="0.7874015748031497" top="0.51" bottom="0.26" header="0.5118110236220472" footer="0.38"/>
  <pageSetup fitToHeight="1" fitToWidth="1" horizontalDpi="600" verticalDpi="600" orientation="landscape" paperSize="9" scale="7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49.421875" style="8" customWidth="1"/>
    <col min="3" max="5" width="36.140625" style="8" customWidth="1"/>
    <col min="6" max="6" width="15.8515625" style="8" customWidth="1"/>
    <col min="7" max="16384" width="9.140625" style="8" customWidth="1"/>
  </cols>
  <sheetData>
    <row r="1" ht="12.75"/>
    <row r="2" spans="2:5" s="13" customFormat="1" ht="15">
      <c r="B2" s="471" t="s">
        <v>146</v>
      </c>
      <c r="C2" s="471"/>
      <c r="D2" s="471"/>
      <c r="E2" s="471"/>
    </row>
    <row r="3" spans="2:5" s="13" customFormat="1" ht="15">
      <c r="B3" s="471" t="s">
        <v>139</v>
      </c>
      <c r="C3" s="471"/>
      <c r="D3" s="471"/>
      <c r="E3" s="471"/>
    </row>
    <row r="4" spans="2:14" s="13" customFormat="1" ht="15.75">
      <c r="B4" s="15"/>
      <c r="C4" s="15"/>
      <c r="D4" s="15"/>
      <c r="E4" s="14"/>
      <c r="K4" s="8"/>
      <c r="L4" s="8"/>
      <c r="M4" s="8"/>
      <c r="N4" s="8"/>
    </row>
    <row r="5" spans="2:14" s="13" customFormat="1" ht="15.75">
      <c r="B5" s="396" t="s">
        <v>135</v>
      </c>
      <c r="C5" s="396"/>
      <c r="D5" s="396"/>
      <c r="E5" s="396"/>
      <c r="K5" s="465"/>
      <c r="L5" s="465"/>
      <c r="M5" s="465"/>
      <c r="N5" s="465"/>
    </row>
    <row r="6" spans="2:14" s="13" customFormat="1" ht="15">
      <c r="B6" s="396" t="s">
        <v>35</v>
      </c>
      <c r="C6" s="396"/>
      <c r="D6" s="396"/>
      <c r="E6" s="396"/>
      <c r="K6" s="465"/>
      <c r="L6" s="465"/>
      <c r="M6" s="465"/>
      <c r="N6" s="465"/>
    </row>
    <row r="7" spans="2:14" s="13" customFormat="1" ht="15.75">
      <c r="B7" s="397" t="s">
        <v>131</v>
      </c>
      <c r="C7" s="397"/>
      <c r="D7" s="397"/>
      <c r="E7" s="397"/>
      <c r="K7" s="15"/>
      <c r="L7" s="15"/>
      <c r="M7" s="15"/>
      <c r="N7" s="14"/>
    </row>
    <row r="8" spans="2:14" s="13" customFormat="1" ht="15">
      <c r="B8" s="10"/>
      <c r="C8" s="10"/>
      <c r="D8" s="10"/>
      <c r="E8" s="10"/>
      <c r="K8" s="465"/>
      <c r="L8" s="465"/>
      <c r="M8" s="465"/>
      <c r="N8" s="465"/>
    </row>
    <row r="9" spans="2:14" ht="15.75">
      <c r="B9" s="40" t="s">
        <v>1</v>
      </c>
      <c r="C9" s="398">
        <f>1ºPASSO!E12</f>
        <v>0</v>
      </c>
      <c r="D9" s="398"/>
      <c r="E9" s="71"/>
      <c r="K9" s="465"/>
      <c r="L9" s="465"/>
      <c r="M9" s="465"/>
      <c r="N9" s="465"/>
    </row>
    <row r="10" spans="2:14" ht="15.75">
      <c r="B10" s="40" t="s">
        <v>2</v>
      </c>
      <c r="C10" s="398">
        <f>1ºPASSO!E13</f>
        <v>0</v>
      </c>
      <c r="D10" s="398"/>
      <c r="E10" s="71"/>
      <c r="K10" s="464"/>
      <c r="L10" s="464"/>
      <c r="M10" s="464"/>
      <c r="N10" s="464"/>
    </row>
    <row r="11" spans="2:5" ht="15.75" customHeight="1">
      <c r="B11" s="40" t="s">
        <v>3</v>
      </c>
      <c r="C11" s="467">
        <f>1ºPASSO!E14</f>
        <v>0</v>
      </c>
      <c r="D11" s="398"/>
      <c r="E11" s="70"/>
    </row>
    <row r="12" spans="2:5" ht="15" customHeight="1">
      <c r="B12" s="40"/>
      <c r="C12" s="470">
        <f>1ºPASSO!E15</f>
        <v>0</v>
      </c>
      <c r="D12" s="470"/>
      <c r="E12" s="470"/>
    </row>
    <row r="13" spans="2:5" ht="15.75" thickBot="1">
      <c r="B13" s="12"/>
      <c r="C13" s="11"/>
      <c r="D13" s="11"/>
      <c r="E13" s="13"/>
    </row>
    <row r="14" spans="2:5" s="13" customFormat="1" ht="12.75" customHeight="1">
      <c r="B14" s="401" t="s">
        <v>7</v>
      </c>
      <c r="C14" s="403" t="s">
        <v>83</v>
      </c>
      <c r="D14" s="403" t="s">
        <v>116</v>
      </c>
      <c r="E14" s="406" t="s">
        <v>34</v>
      </c>
    </row>
    <row r="15" spans="2:5" s="19" customFormat="1" ht="45" customHeight="1">
      <c r="B15" s="468"/>
      <c r="C15" s="469"/>
      <c r="D15" s="469"/>
      <c r="E15" s="466"/>
    </row>
    <row r="16" spans="2:5" s="19" customFormat="1" ht="19.5" customHeight="1">
      <c r="B16" s="41" t="s">
        <v>12</v>
      </c>
      <c r="C16" s="150">
        <f>3ºPASSO!E15</f>
        <v>0</v>
      </c>
      <c r="D16" s="301"/>
      <c r="E16" s="152">
        <f aca="true" t="shared" si="0" ref="E16:E27">C16-D16</f>
        <v>0</v>
      </c>
    </row>
    <row r="17" spans="2:5" s="20" customFormat="1" ht="19.5" customHeight="1">
      <c r="B17" s="41" t="s">
        <v>13</v>
      </c>
      <c r="C17" s="150">
        <f>3ºPASSO!E18</f>
        <v>0</v>
      </c>
      <c r="D17" s="301"/>
      <c r="E17" s="152">
        <f t="shared" si="0"/>
        <v>0</v>
      </c>
    </row>
    <row r="18" spans="2:5" s="20" customFormat="1" ht="19.5" customHeight="1">
      <c r="B18" s="41" t="s">
        <v>14</v>
      </c>
      <c r="C18" s="150">
        <f>3ºPASSO!E21</f>
        <v>0</v>
      </c>
      <c r="D18" s="301"/>
      <c r="E18" s="152">
        <f t="shared" si="0"/>
        <v>0</v>
      </c>
    </row>
    <row r="19" spans="2:5" s="20" customFormat="1" ht="19.5" customHeight="1">
      <c r="B19" s="41" t="s">
        <v>15</v>
      </c>
      <c r="C19" s="150">
        <f>3ºPASSO!E24</f>
        <v>0</v>
      </c>
      <c r="D19" s="301"/>
      <c r="E19" s="152">
        <f t="shared" si="0"/>
        <v>0</v>
      </c>
    </row>
    <row r="20" spans="2:5" s="20" customFormat="1" ht="19.5" customHeight="1">
      <c r="B20" s="41" t="s">
        <v>16</v>
      </c>
      <c r="C20" s="150">
        <f>3ºPASSO!E27</f>
        <v>0</v>
      </c>
      <c r="D20" s="301"/>
      <c r="E20" s="152">
        <f t="shared" si="0"/>
        <v>0</v>
      </c>
    </row>
    <row r="21" spans="2:5" s="20" customFormat="1" ht="19.5" customHeight="1">
      <c r="B21" s="41" t="s">
        <v>17</v>
      </c>
      <c r="C21" s="150">
        <f>3ºPASSO!E30</f>
        <v>0</v>
      </c>
      <c r="D21" s="301"/>
      <c r="E21" s="152">
        <f t="shared" si="0"/>
        <v>0</v>
      </c>
    </row>
    <row r="22" spans="2:5" s="20" customFormat="1" ht="19.5" customHeight="1">
      <c r="B22" s="41" t="s">
        <v>9</v>
      </c>
      <c r="C22" s="150">
        <f>3ºPASSO!J15</f>
        <v>0</v>
      </c>
      <c r="D22" s="301"/>
      <c r="E22" s="152">
        <f t="shared" si="0"/>
        <v>0</v>
      </c>
    </row>
    <row r="23" spans="2:5" s="20" customFormat="1" ht="19.5" customHeight="1">
      <c r="B23" s="41" t="s">
        <v>10</v>
      </c>
      <c r="C23" s="150">
        <f>3ºPASSO!J18</f>
        <v>0</v>
      </c>
      <c r="D23" s="301"/>
      <c r="E23" s="152">
        <f t="shared" si="0"/>
        <v>0</v>
      </c>
    </row>
    <row r="24" spans="2:5" s="20" customFormat="1" ht="19.5" customHeight="1">
      <c r="B24" s="41" t="s">
        <v>32</v>
      </c>
      <c r="C24" s="150">
        <f>3ºPASSO!J30</f>
        <v>0</v>
      </c>
      <c r="D24" s="301"/>
      <c r="E24" s="152">
        <f t="shared" si="0"/>
        <v>0</v>
      </c>
    </row>
    <row r="25" spans="2:5" s="20" customFormat="1" ht="19.5" customHeight="1">
      <c r="B25" s="41" t="s">
        <v>151</v>
      </c>
      <c r="C25" s="150">
        <f>3ºPASSO!J24</f>
        <v>0</v>
      </c>
      <c r="D25" s="301"/>
      <c r="E25" s="152">
        <f t="shared" si="0"/>
        <v>0</v>
      </c>
    </row>
    <row r="26" spans="2:5" s="20" customFormat="1" ht="19.5" customHeight="1">
      <c r="B26" s="41" t="s">
        <v>152</v>
      </c>
      <c r="C26" s="150">
        <f>3ºPASSO!J27</f>
        <v>0</v>
      </c>
      <c r="D26" s="301"/>
      <c r="E26" s="152">
        <f t="shared" si="0"/>
        <v>0</v>
      </c>
    </row>
    <row r="27" spans="2:5" s="20" customFormat="1" ht="15">
      <c r="B27" s="41" t="s">
        <v>11</v>
      </c>
      <c r="C27" s="150">
        <f>3ºPASSO!J21</f>
        <v>0</v>
      </c>
      <c r="D27" s="301"/>
      <c r="E27" s="152">
        <f t="shared" si="0"/>
        <v>0</v>
      </c>
    </row>
    <row r="28" spans="2:20" s="20" customFormat="1" ht="16.5" thickBot="1">
      <c r="B28" s="271" t="s">
        <v>8</v>
      </c>
      <c r="C28" s="272">
        <f>SUM(C16:C27)</f>
        <v>0</v>
      </c>
      <c r="D28" s="273">
        <f>SUM(D16:D27)</f>
        <v>0</v>
      </c>
      <c r="E28" s="272">
        <f>SUM(E16:E27)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s="20" customFormat="1" ht="12.75"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ht="12.75">
      <c r="B30" s="17"/>
    </row>
    <row r="31" spans="2:5" ht="12.75">
      <c r="B31" s="400" t="s">
        <v>36</v>
      </c>
      <c r="C31" s="400"/>
      <c r="D31" s="9"/>
      <c r="E31" s="9"/>
    </row>
    <row r="32" spans="2:5" ht="12.75">
      <c r="B32" s="400"/>
      <c r="C32" s="400"/>
      <c r="D32" s="23"/>
      <c r="E32" s="23"/>
    </row>
    <row r="33" spans="4:5" ht="12.75">
      <c r="D33" s="399" t="s">
        <v>110</v>
      </c>
      <c r="E33" s="399"/>
    </row>
  </sheetData>
  <sheetProtection/>
  <mergeCells count="20"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35"/>
  <sheetViews>
    <sheetView showGridLines="0" showZeros="0" showOutlineSymbols="0" zoomScaleSheetLayoutView="100" zoomScalePageLayoutView="0" workbookViewId="0" topLeftCell="A130">
      <selection activeCell="L63" sqref="L63"/>
    </sheetView>
  </sheetViews>
  <sheetFormatPr defaultColWidth="9.140625" defaultRowHeight="12.75"/>
  <cols>
    <col min="1" max="1" width="3.28125" style="25" customWidth="1"/>
    <col min="2" max="2" width="15.421875" style="25" bestFit="1" customWidth="1"/>
    <col min="3" max="3" width="7.8515625" style="25" customWidth="1"/>
    <col min="4" max="5" width="35.8515625" style="25" customWidth="1"/>
    <col min="6" max="6" width="12.421875" style="25" customWidth="1"/>
    <col min="7" max="7" width="20.8515625" style="25" bestFit="1" customWidth="1"/>
    <col min="8" max="9" width="23.57421875" style="25" customWidth="1"/>
    <col min="10" max="10" width="6.421875" style="25" customWidth="1"/>
    <col min="11" max="16384" width="9.140625" style="25" customWidth="1"/>
  </cols>
  <sheetData>
    <row r="1" spans="2:10" ht="15">
      <c r="B1" s="440" t="s">
        <v>146</v>
      </c>
      <c r="C1" s="440"/>
      <c r="D1" s="440"/>
      <c r="E1" s="440"/>
      <c r="F1" s="440"/>
      <c r="G1" s="440"/>
      <c r="H1" s="440"/>
      <c r="I1" s="440"/>
      <c r="J1" s="440"/>
    </row>
    <row r="2" spans="2:10" ht="15">
      <c r="B2" s="440" t="s">
        <v>139</v>
      </c>
      <c r="C2" s="440"/>
      <c r="D2" s="440"/>
      <c r="E2" s="440"/>
      <c r="F2" s="440"/>
      <c r="G2" s="440"/>
      <c r="H2" s="440"/>
      <c r="I2" s="440"/>
      <c r="J2" s="440"/>
    </row>
    <row r="3" spans="2:7" ht="15">
      <c r="B3" s="27"/>
      <c r="C3" s="29"/>
      <c r="D3" s="27"/>
      <c r="E3" s="27"/>
      <c r="F3" s="27"/>
      <c r="G3" s="28"/>
    </row>
    <row r="4" spans="2:9" ht="15.75">
      <c r="B4" s="419" t="s">
        <v>134</v>
      </c>
      <c r="C4" s="419"/>
      <c r="D4" s="419"/>
      <c r="E4" s="419"/>
      <c r="F4" s="419"/>
      <c r="G4" s="419"/>
      <c r="H4" s="419"/>
      <c r="I4" s="419"/>
    </row>
    <row r="5" spans="2:10" ht="15.75">
      <c r="B5" s="441" t="s">
        <v>37</v>
      </c>
      <c r="C5" s="441"/>
      <c r="D5" s="441"/>
      <c r="E5" s="441"/>
      <c r="F5" s="441"/>
      <c r="G5" s="441"/>
      <c r="H5" s="441"/>
      <c r="I5" s="441"/>
      <c r="J5" s="441"/>
    </row>
    <row r="6" spans="2:8" ht="18">
      <c r="B6"/>
      <c r="C6"/>
      <c r="D6"/>
      <c r="E6" s="481"/>
      <c r="F6" s="481"/>
      <c r="G6" s="481"/>
      <c r="H6" s="481"/>
    </row>
    <row r="7" spans="2:9" ht="15">
      <c r="B7" s="408" t="s">
        <v>1</v>
      </c>
      <c r="C7" s="408"/>
      <c r="D7" s="408"/>
      <c r="E7" s="451">
        <f>1ºPASSO!E12</f>
        <v>0</v>
      </c>
      <c r="F7" s="451"/>
      <c r="G7" s="451"/>
      <c r="H7" s="451"/>
      <c r="I7" s="451"/>
    </row>
    <row r="8" spans="2:9" ht="15">
      <c r="B8" s="408" t="s">
        <v>2</v>
      </c>
      <c r="C8" s="408"/>
      <c r="D8" s="408"/>
      <c r="E8" s="451">
        <f>1ºPASSO!E13</f>
        <v>0</v>
      </c>
      <c r="F8" s="451"/>
      <c r="G8" s="451"/>
      <c r="H8" s="451"/>
      <c r="I8" s="451"/>
    </row>
    <row r="9" spans="2:9" ht="15">
      <c r="B9" s="408" t="s">
        <v>33</v>
      </c>
      <c r="C9" s="408"/>
      <c r="D9" s="408"/>
      <c r="E9" s="450">
        <f>1ºPASSO!E14</f>
        <v>0</v>
      </c>
      <c r="F9" s="450"/>
      <c r="G9" s="450"/>
      <c r="H9" s="450"/>
      <c r="I9" s="450"/>
    </row>
    <row r="10" spans="2:9" ht="15">
      <c r="B10" s="408"/>
      <c r="C10" s="408"/>
      <c r="D10" s="408"/>
      <c r="E10" s="451">
        <f>1ºPASSO!E15</f>
        <v>0</v>
      </c>
      <c r="F10" s="451"/>
      <c r="G10" s="451"/>
      <c r="H10" s="451"/>
      <c r="I10" s="451"/>
    </row>
    <row r="11" spans="2:7" ht="15.75" thickBot="1">
      <c r="B11" s="437"/>
      <c r="C11" s="437"/>
      <c r="D11" s="437"/>
      <c r="E11" s="437"/>
      <c r="F11" s="437"/>
      <c r="G11" s="437"/>
    </row>
    <row r="12" spans="2:9" ht="25.5" customHeight="1" thickBot="1">
      <c r="B12" s="412" t="s">
        <v>38</v>
      </c>
      <c r="C12" s="413"/>
      <c r="D12" s="413"/>
      <c r="E12" s="413"/>
      <c r="F12" s="413"/>
      <c r="G12" s="413"/>
      <c r="H12" s="413"/>
      <c r="I12" s="414"/>
    </row>
    <row r="13" spans="2:9" ht="15" customHeight="1">
      <c r="B13" s="409" t="s">
        <v>39</v>
      </c>
      <c r="C13" s="410"/>
      <c r="D13" s="410"/>
      <c r="E13" s="410"/>
      <c r="F13" s="410"/>
      <c r="G13" s="410"/>
      <c r="H13" s="410"/>
      <c r="I13" s="411"/>
    </row>
    <row r="14" spans="2:9" s="24" customFormat="1" ht="17.25" customHeight="1">
      <c r="B14" s="134" t="s">
        <v>40</v>
      </c>
      <c r="C14" s="135" t="s">
        <v>41</v>
      </c>
      <c r="D14" s="135" t="s">
        <v>42</v>
      </c>
      <c r="E14" s="135" t="s">
        <v>43</v>
      </c>
      <c r="F14" s="135" t="s">
        <v>44</v>
      </c>
      <c r="G14" s="135" t="s">
        <v>45</v>
      </c>
      <c r="H14" s="135" t="s">
        <v>98</v>
      </c>
      <c r="I14" s="162" t="s">
        <v>47</v>
      </c>
    </row>
    <row r="15" spans="2:9" ht="15">
      <c r="B15" s="183"/>
      <c r="C15" s="156"/>
      <c r="D15" s="156"/>
      <c r="E15" s="156"/>
      <c r="F15" s="132"/>
      <c r="G15" s="132"/>
      <c r="H15" s="188"/>
      <c r="I15" s="520">
        <f aca="true" t="shared" si="0" ref="I15:I24">IF(OR(B15="EXCLUIR",C15="SIM"),0,F15*G15*H15)</f>
        <v>0</v>
      </c>
    </row>
    <row r="16" spans="2:9" ht="15">
      <c r="B16" s="183"/>
      <c r="C16" s="156"/>
      <c r="D16" s="156"/>
      <c r="E16" s="156"/>
      <c r="F16" s="132"/>
      <c r="G16" s="132"/>
      <c r="H16" s="188"/>
      <c r="I16" s="520">
        <f t="shared" si="0"/>
        <v>0</v>
      </c>
    </row>
    <row r="17" spans="2:9" ht="15">
      <c r="B17" s="183"/>
      <c r="C17" s="156"/>
      <c r="D17" s="156"/>
      <c r="E17" s="156"/>
      <c r="F17" s="132"/>
      <c r="G17" s="132"/>
      <c r="H17" s="188"/>
      <c r="I17" s="520">
        <f t="shared" si="0"/>
        <v>0</v>
      </c>
    </row>
    <row r="18" spans="2:9" ht="15">
      <c r="B18" s="183"/>
      <c r="C18" s="156"/>
      <c r="D18" s="156"/>
      <c r="E18" s="156"/>
      <c r="F18" s="132"/>
      <c r="G18" s="132"/>
      <c r="H18" s="188"/>
      <c r="I18" s="520">
        <f t="shared" si="0"/>
        <v>0</v>
      </c>
    </row>
    <row r="19" spans="2:9" ht="15">
      <c r="B19" s="183"/>
      <c r="C19" s="156"/>
      <c r="D19" s="156"/>
      <c r="E19" s="156"/>
      <c r="F19" s="132"/>
      <c r="G19" s="132"/>
      <c r="H19" s="188"/>
      <c r="I19" s="520">
        <f t="shared" si="0"/>
        <v>0</v>
      </c>
    </row>
    <row r="20" spans="2:9" ht="15">
      <c r="B20" s="183"/>
      <c r="C20" s="156"/>
      <c r="D20" s="156"/>
      <c r="E20" s="156"/>
      <c r="F20" s="132"/>
      <c r="G20" s="132"/>
      <c r="H20" s="188"/>
      <c r="I20" s="520">
        <f t="shared" si="0"/>
        <v>0</v>
      </c>
    </row>
    <row r="21" spans="2:9" ht="15">
      <c r="B21" s="183"/>
      <c r="C21" s="156"/>
      <c r="D21" s="156"/>
      <c r="E21" s="156"/>
      <c r="F21" s="132"/>
      <c r="G21" s="132"/>
      <c r="H21" s="188"/>
      <c r="I21" s="520">
        <f t="shared" si="0"/>
        <v>0</v>
      </c>
    </row>
    <row r="22" spans="2:9" ht="15">
      <c r="B22" s="183"/>
      <c r="C22" s="156"/>
      <c r="D22" s="156"/>
      <c r="E22" s="156"/>
      <c r="F22" s="132"/>
      <c r="G22" s="132"/>
      <c r="H22" s="188"/>
      <c r="I22" s="520">
        <f t="shared" si="0"/>
        <v>0</v>
      </c>
    </row>
    <row r="23" spans="2:9" ht="15">
      <c r="B23" s="183"/>
      <c r="C23" s="156"/>
      <c r="D23" s="156"/>
      <c r="E23" s="156"/>
      <c r="F23" s="132"/>
      <c r="G23" s="132"/>
      <c r="H23" s="188"/>
      <c r="I23" s="520">
        <f t="shared" si="0"/>
        <v>0</v>
      </c>
    </row>
    <row r="24" spans="2:9" ht="15">
      <c r="B24" s="183"/>
      <c r="C24" s="156"/>
      <c r="D24" s="156"/>
      <c r="E24" s="156"/>
      <c r="F24" s="132"/>
      <c r="G24" s="132"/>
      <c r="H24" s="188"/>
      <c r="I24" s="520">
        <f t="shared" si="0"/>
        <v>0</v>
      </c>
    </row>
    <row r="25" spans="2:9" ht="15.75">
      <c r="B25" s="295" t="s">
        <v>46</v>
      </c>
      <c r="C25" s="293"/>
      <c r="D25" s="293"/>
      <c r="E25" s="293"/>
      <c r="F25" s="293"/>
      <c r="G25" s="293"/>
      <c r="H25" s="293"/>
      <c r="I25" s="296">
        <f>SUM(I15:I24)</f>
        <v>0</v>
      </c>
    </row>
    <row r="26" spans="2:9" ht="15.75">
      <c r="B26" s="44"/>
      <c r="C26" s="44"/>
      <c r="D26" s="44"/>
      <c r="E26" s="44"/>
      <c r="F26" s="44"/>
      <c r="G26" s="44"/>
      <c r="H26" s="44"/>
      <c r="I26" s="44"/>
    </row>
    <row r="27" spans="2:9" ht="15" customHeight="1">
      <c r="B27" s="431" t="s">
        <v>48</v>
      </c>
      <c r="C27" s="432"/>
      <c r="D27" s="432"/>
      <c r="E27" s="432"/>
      <c r="F27" s="432"/>
      <c r="G27" s="432"/>
      <c r="H27" s="432"/>
      <c r="I27" s="433"/>
    </row>
    <row r="28" spans="2:9" ht="15.75">
      <c r="B28" s="134" t="s">
        <v>40</v>
      </c>
      <c r="C28" s="135" t="s">
        <v>41</v>
      </c>
      <c r="D28" s="135" t="s">
        <v>42</v>
      </c>
      <c r="E28" s="135" t="s">
        <v>43</v>
      </c>
      <c r="F28" s="135" t="s">
        <v>44</v>
      </c>
      <c r="G28" s="135" t="s">
        <v>45</v>
      </c>
      <c r="H28" s="135" t="s">
        <v>98</v>
      </c>
      <c r="I28" s="136" t="s">
        <v>47</v>
      </c>
    </row>
    <row r="29" spans="2:9" ht="15">
      <c r="B29" s="155"/>
      <c r="C29" s="156"/>
      <c r="D29" s="156"/>
      <c r="E29" s="156"/>
      <c r="F29" s="132"/>
      <c r="G29" s="132"/>
      <c r="H29" s="188"/>
      <c r="I29" s="520">
        <f aca="true" t="shared" si="1" ref="I29:I38">IF(OR(B29="EXCLUIR",C29="SIM"),0,F29*G29*H29)</f>
        <v>0</v>
      </c>
    </row>
    <row r="30" spans="2:9" ht="15">
      <c r="B30" s="155"/>
      <c r="C30" s="156"/>
      <c r="D30" s="156"/>
      <c r="E30" s="156"/>
      <c r="F30" s="132"/>
      <c r="G30" s="132"/>
      <c r="H30" s="188"/>
      <c r="I30" s="520">
        <f t="shared" si="1"/>
        <v>0</v>
      </c>
    </row>
    <row r="31" spans="2:9" ht="15">
      <c r="B31" s="155"/>
      <c r="C31" s="156"/>
      <c r="D31" s="156"/>
      <c r="E31" s="156"/>
      <c r="F31" s="132"/>
      <c r="G31" s="132"/>
      <c r="H31" s="188"/>
      <c r="I31" s="520">
        <f t="shared" si="1"/>
        <v>0</v>
      </c>
    </row>
    <row r="32" spans="2:9" ht="15">
      <c r="B32" s="155"/>
      <c r="C32" s="156"/>
      <c r="D32" s="156"/>
      <c r="E32" s="156"/>
      <c r="F32" s="132"/>
      <c r="G32" s="132"/>
      <c r="H32" s="188"/>
      <c r="I32" s="520">
        <f t="shared" si="1"/>
        <v>0</v>
      </c>
    </row>
    <row r="33" spans="2:9" ht="15">
      <c r="B33" s="155"/>
      <c r="C33" s="156"/>
      <c r="D33" s="156"/>
      <c r="E33" s="156"/>
      <c r="F33" s="132"/>
      <c r="G33" s="132"/>
      <c r="H33" s="188"/>
      <c r="I33" s="520">
        <f t="shared" si="1"/>
        <v>0</v>
      </c>
    </row>
    <row r="34" spans="2:9" ht="15">
      <c r="B34" s="155"/>
      <c r="C34" s="156"/>
      <c r="D34" s="156"/>
      <c r="E34" s="156"/>
      <c r="F34" s="132"/>
      <c r="G34" s="132"/>
      <c r="H34" s="188"/>
      <c r="I34" s="520">
        <f t="shared" si="1"/>
        <v>0</v>
      </c>
    </row>
    <row r="35" spans="2:9" ht="15">
      <c r="B35" s="155"/>
      <c r="C35" s="156"/>
      <c r="D35" s="156"/>
      <c r="E35" s="156"/>
      <c r="F35" s="132"/>
      <c r="G35" s="132"/>
      <c r="H35" s="188"/>
      <c r="I35" s="520">
        <f t="shared" si="1"/>
        <v>0</v>
      </c>
    </row>
    <row r="36" spans="2:9" ht="15">
      <c r="B36" s="155"/>
      <c r="C36" s="156"/>
      <c r="D36" s="156"/>
      <c r="E36" s="156"/>
      <c r="F36" s="132"/>
      <c r="G36" s="132"/>
      <c r="H36" s="188"/>
      <c r="I36" s="520">
        <f t="shared" si="1"/>
        <v>0</v>
      </c>
    </row>
    <row r="37" spans="2:9" ht="15">
      <c r="B37" s="155"/>
      <c r="C37" s="156"/>
      <c r="D37" s="156"/>
      <c r="E37" s="156"/>
      <c r="F37" s="132"/>
      <c r="G37" s="132"/>
      <c r="H37" s="188"/>
      <c r="I37" s="520">
        <f t="shared" si="1"/>
        <v>0</v>
      </c>
    </row>
    <row r="38" spans="2:9" ht="15">
      <c r="B38" s="155"/>
      <c r="C38" s="156"/>
      <c r="D38" s="156"/>
      <c r="E38" s="156"/>
      <c r="F38" s="132"/>
      <c r="G38" s="132"/>
      <c r="H38" s="188"/>
      <c r="I38" s="520">
        <f t="shared" si="1"/>
        <v>0</v>
      </c>
    </row>
    <row r="39" spans="2:9" ht="15.75">
      <c r="B39" s="415" t="s">
        <v>46</v>
      </c>
      <c r="C39" s="416"/>
      <c r="D39" s="416"/>
      <c r="E39" s="416"/>
      <c r="F39" s="416"/>
      <c r="G39" s="416"/>
      <c r="H39" s="417"/>
      <c r="I39" s="296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431" t="s">
        <v>55</v>
      </c>
      <c r="C41" s="432"/>
      <c r="D41" s="432"/>
      <c r="E41" s="432"/>
      <c r="F41" s="432"/>
      <c r="G41" s="432"/>
      <c r="H41" s="432"/>
      <c r="I41" s="432"/>
    </row>
    <row r="42" spans="2:9" s="83" customFormat="1" ht="15.75">
      <c r="B42" s="138" t="s">
        <v>40</v>
      </c>
      <c r="C42" s="139" t="s">
        <v>41</v>
      </c>
      <c r="D42" s="139" t="s">
        <v>42</v>
      </c>
      <c r="E42" s="139" t="s">
        <v>43</v>
      </c>
      <c r="F42" s="139" t="s">
        <v>44</v>
      </c>
      <c r="G42" s="139" t="s">
        <v>45</v>
      </c>
      <c r="H42" s="139" t="s">
        <v>93</v>
      </c>
      <c r="I42" s="139" t="s">
        <v>47</v>
      </c>
    </row>
    <row r="43" spans="2:9" ht="15">
      <c r="B43" s="155"/>
      <c r="C43" s="156"/>
      <c r="D43" s="156"/>
      <c r="E43" s="156"/>
      <c r="F43" s="132"/>
      <c r="G43" s="132"/>
      <c r="H43" s="188"/>
      <c r="I43" s="521">
        <f>IF(OR(B43="EXCLUIR",C43="SIM"),0,F43*G43*H43)</f>
        <v>0</v>
      </c>
    </row>
    <row r="44" spans="2:9" ht="15">
      <c r="B44" s="155"/>
      <c r="C44" s="156"/>
      <c r="D44" s="156"/>
      <c r="E44" s="156"/>
      <c r="F44" s="132"/>
      <c r="G44" s="132"/>
      <c r="H44" s="188"/>
      <c r="I44" s="521">
        <f aca="true" t="shared" si="2" ref="I44:I51">IF(OR(B44="EXCLUIR",C44="SIM"),0,F44*G44*H44)</f>
        <v>0</v>
      </c>
    </row>
    <row r="45" spans="2:9" ht="15">
      <c r="B45" s="155"/>
      <c r="C45" s="156"/>
      <c r="D45" s="156"/>
      <c r="E45" s="156"/>
      <c r="F45" s="132"/>
      <c r="G45" s="132"/>
      <c r="H45" s="188"/>
      <c r="I45" s="521">
        <f>IF(OR(B45="EXCLUIR",C45="SIM"),0,F45*G45*H45)</f>
        <v>0</v>
      </c>
    </row>
    <row r="46" spans="2:9" ht="15">
      <c r="B46" s="155"/>
      <c r="C46" s="156"/>
      <c r="D46" s="156"/>
      <c r="E46" s="156"/>
      <c r="F46" s="132"/>
      <c r="G46" s="132"/>
      <c r="H46" s="188"/>
      <c r="I46" s="521">
        <f>IF(OR(B46="EXCLUIR",C46="SIM"),0,F46*G46*H46)</f>
        <v>0</v>
      </c>
    </row>
    <row r="47" spans="2:9" ht="15">
      <c r="B47" s="155"/>
      <c r="C47" s="156"/>
      <c r="D47" s="156"/>
      <c r="E47" s="156"/>
      <c r="F47" s="132"/>
      <c r="G47" s="132"/>
      <c r="H47" s="188"/>
      <c r="I47" s="521">
        <f>IF(OR(B47="EXCLUIR",C47="SIM"),0,F47*G47*H47)</f>
        <v>0</v>
      </c>
    </row>
    <row r="48" spans="2:9" ht="15">
      <c r="B48" s="155"/>
      <c r="C48" s="156"/>
      <c r="D48" s="156"/>
      <c r="E48" s="156"/>
      <c r="F48" s="132"/>
      <c r="G48" s="132"/>
      <c r="H48" s="188"/>
      <c r="I48" s="521">
        <f>IF(OR(B48="EXCLUIR",C48="SIM"),0,F48*G48*H48)</f>
        <v>0</v>
      </c>
    </row>
    <row r="49" spans="2:9" ht="15">
      <c r="B49" s="155"/>
      <c r="C49" s="156"/>
      <c r="D49" s="156"/>
      <c r="E49" s="156"/>
      <c r="F49" s="132"/>
      <c r="G49" s="132"/>
      <c r="H49" s="188"/>
      <c r="I49" s="521">
        <f t="shared" si="2"/>
        <v>0</v>
      </c>
    </row>
    <row r="50" spans="2:9" ht="15">
      <c r="B50" s="155"/>
      <c r="C50" s="156"/>
      <c r="D50" s="156"/>
      <c r="E50" s="156"/>
      <c r="F50" s="132"/>
      <c r="G50" s="132"/>
      <c r="H50" s="188"/>
      <c r="I50" s="521">
        <f t="shared" si="2"/>
        <v>0</v>
      </c>
    </row>
    <row r="51" spans="2:9" ht="15">
      <c r="B51" s="155"/>
      <c r="C51" s="156"/>
      <c r="D51" s="156"/>
      <c r="E51" s="156"/>
      <c r="F51" s="132"/>
      <c r="G51" s="132"/>
      <c r="H51" s="188"/>
      <c r="I51" s="521">
        <f t="shared" si="2"/>
        <v>0</v>
      </c>
    </row>
    <row r="52" spans="2:9" ht="15">
      <c r="B52" s="155"/>
      <c r="C52" s="156"/>
      <c r="D52" s="156"/>
      <c r="E52" s="156"/>
      <c r="F52" s="132"/>
      <c r="G52" s="132"/>
      <c r="H52" s="188"/>
      <c r="I52" s="521">
        <f>IF(OR(B52="EXCLUIR",C52="SIM"),0,F52*G52*H52)</f>
        <v>0</v>
      </c>
    </row>
    <row r="53" spans="2:10" ht="15.75">
      <c r="B53" s="478" t="s">
        <v>46</v>
      </c>
      <c r="C53" s="479"/>
      <c r="D53" s="479"/>
      <c r="E53" s="479"/>
      <c r="F53" s="479"/>
      <c r="G53" s="479"/>
      <c r="H53" s="480"/>
      <c r="I53" s="297">
        <f>SUM(I43:I52)</f>
        <v>0</v>
      </c>
      <c r="J53" s="143"/>
    </row>
    <row r="54" spans="2:9" ht="15.75">
      <c r="B54" s="44"/>
      <c r="C54" s="44"/>
      <c r="D54" s="44"/>
      <c r="E54" s="44"/>
      <c r="F54" s="44"/>
      <c r="G54" s="44"/>
      <c r="H54" s="44"/>
      <c r="I54" s="44"/>
    </row>
    <row r="55" spans="2:9" ht="15" customHeight="1">
      <c r="B55" s="424" t="s">
        <v>49</v>
      </c>
      <c r="C55" s="424"/>
      <c r="D55" s="424"/>
      <c r="E55" s="424"/>
      <c r="F55" s="424"/>
      <c r="G55" s="424"/>
      <c r="H55" s="424"/>
      <c r="I55" s="424"/>
    </row>
    <row r="56" spans="2:9" ht="18.75" customHeight="1">
      <c r="B56" s="134" t="s">
        <v>40</v>
      </c>
      <c r="C56" s="135" t="s">
        <v>41</v>
      </c>
      <c r="D56" s="135" t="s">
        <v>42</v>
      </c>
      <c r="E56" s="135" t="s">
        <v>43</v>
      </c>
      <c r="F56" s="525" t="s">
        <v>50</v>
      </c>
      <c r="G56" s="135" t="s">
        <v>51</v>
      </c>
      <c r="H56" s="135" t="s">
        <v>98</v>
      </c>
      <c r="I56" s="136" t="s">
        <v>47</v>
      </c>
    </row>
    <row r="57" spans="2:13" ht="15">
      <c r="B57" s="155"/>
      <c r="C57" s="156"/>
      <c r="D57" s="156"/>
      <c r="E57" s="156"/>
      <c r="F57" s="526"/>
      <c r="G57" s="132"/>
      <c r="H57" s="188"/>
      <c r="I57" s="520">
        <f>IF(OR(B57="EXCLUIR",C57="SIM"),0,G57*H57)</f>
        <v>0</v>
      </c>
      <c r="M57" s="305" t="s">
        <v>140</v>
      </c>
    </row>
    <row r="58" spans="2:13" ht="15">
      <c r="B58" s="155"/>
      <c r="C58" s="156"/>
      <c r="D58" s="156"/>
      <c r="E58" s="156"/>
      <c r="F58" s="526"/>
      <c r="G58" s="132"/>
      <c r="H58" s="188"/>
      <c r="I58" s="520">
        <f aca="true" t="shared" si="3" ref="I58:I65">IF(OR(B58="EXCLUIR",C58="SIM"),0,G58*H58)</f>
        <v>0</v>
      </c>
      <c r="M58" s="305" t="s">
        <v>141</v>
      </c>
    </row>
    <row r="59" spans="2:9" ht="15">
      <c r="B59" s="155"/>
      <c r="C59" s="156"/>
      <c r="D59" s="156"/>
      <c r="E59" s="156"/>
      <c r="F59" s="526"/>
      <c r="G59" s="132"/>
      <c r="H59" s="188"/>
      <c r="I59" s="520">
        <f>IF(OR(B59="EXCLUIR",C59="SIM"),0,G59*H59)</f>
        <v>0</v>
      </c>
    </row>
    <row r="60" spans="2:9" ht="15">
      <c r="B60" s="155"/>
      <c r="C60" s="156"/>
      <c r="D60" s="156"/>
      <c r="E60" s="156"/>
      <c r="F60" s="526"/>
      <c r="G60" s="132"/>
      <c r="H60" s="188"/>
      <c r="I60" s="520">
        <f>IF(OR(B60="EXCLUIR",C60="SIM"),0,G60*H60)</f>
        <v>0</v>
      </c>
    </row>
    <row r="61" spans="2:9" ht="15">
      <c r="B61" s="155"/>
      <c r="C61" s="156"/>
      <c r="D61" s="156"/>
      <c r="E61" s="156"/>
      <c r="F61" s="526"/>
      <c r="G61" s="132"/>
      <c r="H61" s="188"/>
      <c r="I61" s="520">
        <f>IF(OR(B61="EXCLUIR",C61="SIM"),0,G61*H61)</f>
        <v>0</v>
      </c>
    </row>
    <row r="62" spans="2:9" ht="15">
      <c r="B62" s="155"/>
      <c r="C62" s="156"/>
      <c r="D62" s="156"/>
      <c r="E62" s="156"/>
      <c r="F62" s="526"/>
      <c r="G62" s="132"/>
      <c r="H62" s="188"/>
      <c r="I62" s="520">
        <f>IF(OR(B62="EXCLUIR",C62="SIM"),0,G62*H62)</f>
        <v>0</v>
      </c>
    </row>
    <row r="63" spans="2:9" ht="15">
      <c r="B63" s="155"/>
      <c r="C63" s="156"/>
      <c r="D63" s="156"/>
      <c r="E63" s="156"/>
      <c r="F63" s="526"/>
      <c r="G63" s="132"/>
      <c r="H63" s="188"/>
      <c r="I63" s="520">
        <f t="shared" si="3"/>
        <v>0</v>
      </c>
    </row>
    <row r="64" spans="2:9" ht="15">
      <c r="B64" s="155"/>
      <c r="C64" s="156"/>
      <c r="D64" s="156"/>
      <c r="E64" s="156"/>
      <c r="F64" s="526"/>
      <c r="G64" s="132"/>
      <c r="H64" s="188"/>
      <c r="I64" s="520">
        <f t="shared" si="3"/>
        <v>0</v>
      </c>
    </row>
    <row r="65" spans="2:9" ht="15">
      <c r="B65" s="155"/>
      <c r="C65" s="156"/>
      <c r="D65" s="156"/>
      <c r="E65" s="156"/>
      <c r="F65" s="526"/>
      <c r="G65" s="132"/>
      <c r="H65" s="188"/>
      <c r="I65" s="520">
        <f t="shared" si="3"/>
        <v>0</v>
      </c>
    </row>
    <row r="66" spans="2:9" ht="15">
      <c r="B66" s="155"/>
      <c r="C66" s="156"/>
      <c r="D66" s="156"/>
      <c r="E66" s="156"/>
      <c r="F66" s="526"/>
      <c r="G66" s="132"/>
      <c r="H66" s="188"/>
      <c r="I66" s="520">
        <f>IF(OR(B66="EXCLUIR",C66="SIM"),0,G66*H66)</f>
        <v>0</v>
      </c>
    </row>
    <row r="67" spans="2:9" ht="15" customHeight="1">
      <c r="B67" s="423" t="s">
        <v>46</v>
      </c>
      <c r="C67" s="423"/>
      <c r="D67" s="423"/>
      <c r="E67" s="423"/>
      <c r="F67" s="423"/>
      <c r="G67" s="423"/>
      <c r="H67" s="423"/>
      <c r="I67" s="296">
        <f>SUM(I57:I66)</f>
        <v>0</v>
      </c>
    </row>
    <row r="68" spans="2:9" ht="15" customHeight="1">
      <c r="B68" s="46"/>
      <c r="C68" s="46"/>
      <c r="D68" s="46"/>
      <c r="E68" s="46"/>
      <c r="F68" s="46"/>
      <c r="G68" s="46"/>
      <c r="H68" s="46"/>
      <c r="I68" s="42"/>
    </row>
    <row r="69" spans="2:9" ht="15">
      <c r="B69" s="424" t="s">
        <v>52</v>
      </c>
      <c r="C69" s="424"/>
      <c r="D69" s="424"/>
      <c r="E69" s="424"/>
      <c r="F69" s="424"/>
      <c r="G69" s="424"/>
      <c r="H69" s="424"/>
      <c r="I69" s="424"/>
    </row>
    <row r="70" spans="2:9" ht="15.75">
      <c r="B70" s="134" t="s">
        <v>40</v>
      </c>
      <c r="C70" s="135" t="s">
        <v>41</v>
      </c>
      <c r="D70" s="135" t="s">
        <v>42</v>
      </c>
      <c r="E70" s="135" t="s">
        <v>43</v>
      </c>
      <c r="F70" s="135" t="s">
        <v>44</v>
      </c>
      <c r="G70" s="135" t="s">
        <v>45</v>
      </c>
      <c r="H70" s="135" t="s">
        <v>98</v>
      </c>
      <c r="I70" s="136" t="s">
        <v>47</v>
      </c>
    </row>
    <row r="71" spans="2:9" ht="15">
      <c r="B71" s="155"/>
      <c r="C71" s="156"/>
      <c r="D71" s="156"/>
      <c r="E71" s="156"/>
      <c r="F71" s="132"/>
      <c r="G71" s="132"/>
      <c r="H71" s="188"/>
      <c r="I71" s="520">
        <f>IF(OR(B71="EXCLUIR",C71="SIM"),0,F71*G71*H71)</f>
        <v>0</v>
      </c>
    </row>
    <row r="72" spans="2:9" ht="15">
      <c r="B72" s="155"/>
      <c r="C72" s="156"/>
      <c r="D72" s="156"/>
      <c r="E72" s="156"/>
      <c r="F72" s="132"/>
      <c r="G72" s="132"/>
      <c r="H72" s="188"/>
      <c r="I72" s="520">
        <f aca="true" t="shared" si="4" ref="I72:I79">IF(OR(B72="EXCLUIR",C72="SIM"),0,F72*G72*H72)</f>
        <v>0</v>
      </c>
    </row>
    <row r="73" spans="2:9" ht="15">
      <c r="B73" s="155"/>
      <c r="C73" s="156"/>
      <c r="D73" s="156"/>
      <c r="E73" s="156"/>
      <c r="F73" s="132"/>
      <c r="G73" s="132"/>
      <c r="H73" s="188"/>
      <c r="I73" s="520">
        <f>IF(OR(B73="EXCLUIR",C73="SIM"),0,F73*G73*H73)</f>
        <v>0</v>
      </c>
    </row>
    <row r="74" spans="2:9" ht="15">
      <c r="B74" s="155"/>
      <c r="C74" s="156"/>
      <c r="D74" s="156"/>
      <c r="E74" s="156"/>
      <c r="F74" s="132"/>
      <c r="G74" s="132"/>
      <c r="H74" s="188"/>
      <c r="I74" s="520">
        <f>IF(OR(B74="EXCLUIR",C74="SIM"),0,F74*G74*H74)</f>
        <v>0</v>
      </c>
    </row>
    <row r="75" spans="2:9" ht="15">
      <c r="B75" s="155"/>
      <c r="C75" s="156"/>
      <c r="D75" s="156"/>
      <c r="E75" s="156"/>
      <c r="F75" s="132"/>
      <c r="G75" s="132"/>
      <c r="H75" s="188"/>
      <c r="I75" s="520">
        <f>IF(OR(B75="EXCLUIR",C75="SIM"),0,F75*G75*H75)</f>
        <v>0</v>
      </c>
    </row>
    <row r="76" spans="2:9" ht="15">
      <c r="B76" s="155"/>
      <c r="C76" s="156"/>
      <c r="D76" s="156"/>
      <c r="E76" s="156"/>
      <c r="F76" s="132"/>
      <c r="G76" s="132"/>
      <c r="H76" s="188"/>
      <c r="I76" s="520">
        <f>IF(OR(B76="EXCLUIR",C76="SIM"),0,F76*G76*H76)</f>
        <v>0</v>
      </c>
    </row>
    <row r="77" spans="2:9" ht="15">
      <c r="B77" s="155"/>
      <c r="C77" s="156"/>
      <c r="D77" s="156"/>
      <c r="E77" s="156"/>
      <c r="F77" s="132"/>
      <c r="G77" s="132"/>
      <c r="H77" s="188"/>
      <c r="I77" s="520">
        <f t="shared" si="4"/>
        <v>0</v>
      </c>
    </row>
    <row r="78" spans="2:9" ht="15">
      <c r="B78" s="155"/>
      <c r="C78" s="156"/>
      <c r="D78" s="156"/>
      <c r="E78" s="156"/>
      <c r="F78" s="132"/>
      <c r="G78" s="132"/>
      <c r="H78" s="188"/>
      <c r="I78" s="520">
        <f t="shared" si="4"/>
        <v>0</v>
      </c>
    </row>
    <row r="79" spans="2:9" ht="15">
      <c r="B79" s="155"/>
      <c r="C79" s="156"/>
      <c r="D79" s="156"/>
      <c r="E79" s="156"/>
      <c r="F79" s="132"/>
      <c r="G79" s="132"/>
      <c r="H79" s="188"/>
      <c r="I79" s="520">
        <f t="shared" si="4"/>
        <v>0</v>
      </c>
    </row>
    <row r="80" spans="2:9" ht="15">
      <c r="B80" s="155"/>
      <c r="C80" s="156"/>
      <c r="D80" s="156"/>
      <c r="E80" s="156"/>
      <c r="F80" s="132"/>
      <c r="G80" s="132"/>
      <c r="H80" s="188"/>
      <c r="I80" s="520">
        <f>IF(OR(B80="EXCLUIR",C80="SIM"),0,F80*G80*H80)</f>
        <v>0</v>
      </c>
    </row>
    <row r="81" spans="2:9" ht="15.75">
      <c r="B81" s="425" t="s">
        <v>46</v>
      </c>
      <c r="C81" s="425"/>
      <c r="D81" s="425"/>
      <c r="E81" s="425"/>
      <c r="F81" s="425"/>
      <c r="G81" s="425"/>
      <c r="H81" s="425"/>
      <c r="I81" s="296">
        <f>SUM(I71:I80)</f>
        <v>0</v>
      </c>
    </row>
    <row r="82" spans="2:9" ht="15.75">
      <c r="B82" s="51"/>
      <c r="C82" s="51"/>
      <c r="D82" s="51"/>
      <c r="E82" s="51"/>
      <c r="F82" s="51"/>
      <c r="G82" s="51"/>
      <c r="H82" s="51"/>
      <c r="I82" s="43"/>
    </row>
    <row r="83" spans="2:9" ht="15">
      <c r="B83" s="424" t="s">
        <v>63</v>
      </c>
      <c r="C83" s="424"/>
      <c r="D83" s="424"/>
      <c r="E83" s="424"/>
      <c r="F83" s="424"/>
      <c r="G83" s="424"/>
      <c r="H83" s="424"/>
      <c r="I83" s="424"/>
    </row>
    <row r="84" spans="2:9" ht="15.75">
      <c r="B84" s="134" t="s">
        <v>40</v>
      </c>
      <c r="C84" s="135" t="s">
        <v>41</v>
      </c>
      <c r="D84" s="135" t="s">
        <v>42</v>
      </c>
      <c r="E84" s="135" t="s">
        <v>43</v>
      </c>
      <c r="F84" s="135" t="s">
        <v>44</v>
      </c>
      <c r="G84" s="135" t="s">
        <v>45</v>
      </c>
      <c r="H84" s="135" t="s">
        <v>98</v>
      </c>
      <c r="I84" s="136" t="s">
        <v>47</v>
      </c>
    </row>
    <row r="85" spans="2:9" ht="15.75">
      <c r="B85" s="522"/>
      <c r="C85" s="523"/>
      <c r="D85" s="524"/>
      <c r="E85" s="524"/>
      <c r="F85" s="132"/>
      <c r="G85" s="132"/>
      <c r="H85" s="518"/>
      <c r="I85" s="520">
        <f>IF(OR(B85="EXCLUIR",C85="SIM"),0,F85*G85*H85)</f>
        <v>0</v>
      </c>
    </row>
    <row r="86" spans="2:9" ht="15.75">
      <c r="B86" s="522"/>
      <c r="C86" s="523"/>
      <c r="D86" s="524"/>
      <c r="E86" s="524"/>
      <c r="F86" s="132"/>
      <c r="G86" s="132"/>
      <c r="H86" s="518"/>
      <c r="I86" s="520">
        <f>IF(OR(B86="EXCLUIR",C86="SIM"),0,F86*G86*H86)</f>
        <v>0</v>
      </c>
    </row>
    <row r="87" spans="2:9" ht="15.75">
      <c r="B87" s="522"/>
      <c r="C87" s="523"/>
      <c r="D87" s="524"/>
      <c r="E87" s="524"/>
      <c r="F87" s="132"/>
      <c r="G87" s="132"/>
      <c r="H87" s="518"/>
      <c r="I87" s="520">
        <f>IF(OR(B87="EXCLUIR",C87="SIM"),0,F87*G87*H87)</f>
        <v>0</v>
      </c>
    </row>
    <row r="88" spans="2:9" ht="15.75">
      <c r="B88" s="522"/>
      <c r="C88" s="523"/>
      <c r="D88" s="524"/>
      <c r="E88" s="524"/>
      <c r="F88" s="132"/>
      <c r="G88" s="132"/>
      <c r="H88" s="518"/>
      <c r="I88" s="520">
        <f>IF(OR(B88="EXCLUIR",C88="SIM"),0,F88*G88*H88)</f>
        <v>0</v>
      </c>
    </row>
    <row r="89" spans="2:9" ht="15.75">
      <c r="B89" s="522"/>
      <c r="C89" s="523"/>
      <c r="D89" s="524"/>
      <c r="E89" s="524"/>
      <c r="F89" s="132"/>
      <c r="G89" s="132"/>
      <c r="H89" s="518"/>
      <c r="I89" s="520">
        <f>IF(OR(B89="EXCLUIR",C89="SIM"),0,F89*G89*H89)</f>
        <v>0</v>
      </c>
    </row>
    <row r="90" spans="2:9" ht="15.75">
      <c r="B90" s="425" t="s">
        <v>46</v>
      </c>
      <c r="C90" s="425"/>
      <c r="D90" s="425"/>
      <c r="E90" s="425"/>
      <c r="F90" s="425"/>
      <c r="G90" s="425"/>
      <c r="H90" s="425"/>
      <c r="I90" s="296">
        <f>SUM(I85:I89)</f>
        <v>0</v>
      </c>
    </row>
    <row r="91" spans="2:9" ht="15.75">
      <c r="B91" s="47"/>
      <c r="C91" s="47"/>
      <c r="D91" s="47"/>
      <c r="E91" s="47"/>
      <c r="F91" s="47"/>
      <c r="G91" s="47"/>
      <c r="H91" s="47"/>
      <c r="I91" s="48"/>
    </row>
    <row r="92" spans="2:9" ht="15">
      <c r="B92" s="424" t="s">
        <v>54</v>
      </c>
      <c r="C92" s="424"/>
      <c r="D92" s="424"/>
      <c r="E92" s="424"/>
      <c r="F92" s="424"/>
      <c r="G92" s="424"/>
      <c r="H92" s="424"/>
      <c r="I92" s="424"/>
    </row>
    <row r="93" spans="2:9" ht="15.75">
      <c r="B93" s="134" t="s">
        <v>40</v>
      </c>
      <c r="C93" s="135" t="s">
        <v>41</v>
      </c>
      <c r="D93" s="135" t="s">
        <v>42</v>
      </c>
      <c r="E93" s="135" t="s">
        <v>43</v>
      </c>
      <c r="F93" s="135" t="s">
        <v>44</v>
      </c>
      <c r="G93" s="135" t="s">
        <v>45</v>
      </c>
      <c r="H93" s="135" t="s">
        <v>98</v>
      </c>
      <c r="I93" s="136" t="s">
        <v>47</v>
      </c>
    </row>
    <row r="94" spans="2:9" ht="15">
      <c r="B94" s="155"/>
      <c r="C94" s="156"/>
      <c r="D94" s="156"/>
      <c r="E94" s="156"/>
      <c r="F94" s="132"/>
      <c r="G94" s="132"/>
      <c r="H94" s="518"/>
      <c r="I94" s="520">
        <f>IF(OR(B94="EXCLUIR",C94="SIM"),0,F94*G94*H94)</f>
        <v>0</v>
      </c>
    </row>
    <row r="95" spans="2:9" ht="15">
      <c r="B95" s="155"/>
      <c r="C95" s="156"/>
      <c r="D95" s="156"/>
      <c r="E95" s="156"/>
      <c r="F95" s="132"/>
      <c r="G95" s="132"/>
      <c r="H95" s="518"/>
      <c r="I95" s="520">
        <f aca="true" t="shared" si="5" ref="I95:I102">IF(OR(B95="EXCLUIR",C95="SIM"),0,F95*G95*H95)</f>
        <v>0</v>
      </c>
    </row>
    <row r="96" spans="2:9" ht="15">
      <c r="B96" s="155"/>
      <c r="C96" s="156"/>
      <c r="D96" s="156"/>
      <c r="E96" s="156"/>
      <c r="F96" s="132"/>
      <c r="G96" s="132"/>
      <c r="H96" s="518"/>
      <c r="I96" s="520">
        <f>IF(OR(B96="EXCLUIR",C96="SIM"),0,F96*G96*H96)</f>
        <v>0</v>
      </c>
    </row>
    <row r="97" spans="2:9" ht="15">
      <c r="B97" s="155"/>
      <c r="C97" s="156"/>
      <c r="D97" s="156"/>
      <c r="E97" s="156"/>
      <c r="F97" s="132"/>
      <c r="G97" s="132"/>
      <c r="H97" s="518"/>
      <c r="I97" s="520">
        <f>IF(OR(B97="EXCLUIR",C97="SIM"),0,F97*G97*H97)</f>
        <v>0</v>
      </c>
    </row>
    <row r="98" spans="2:9" ht="15">
      <c r="B98" s="155"/>
      <c r="C98" s="156"/>
      <c r="D98" s="156"/>
      <c r="E98" s="156"/>
      <c r="F98" s="132"/>
      <c r="G98" s="132"/>
      <c r="H98" s="518"/>
      <c r="I98" s="520">
        <f>IF(OR(B98="EXCLUIR",C98="SIM"),0,F98*G98*H98)</f>
        <v>0</v>
      </c>
    </row>
    <row r="99" spans="2:9" ht="15">
      <c r="B99" s="155"/>
      <c r="C99" s="156"/>
      <c r="D99" s="156"/>
      <c r="E99" s="156"/>
      <c r="F99" s="132"/>
      <c r="G99" s="132"/>
      <c r="H99" s="518"/>
      <c r="I99" s="520">
        <f>IF(OR(B99="EXCLUIR",C99="SIM"),0,F99*G99*H99)</f>
        <v>0</v>
      </c>
    </row>
    <row r="100" spans="2:9" ht="15">
      <c r="B100" s="155"/>
      <c r="C100" s="156"/>
      <c r="D100" s="156"/>
      <c r="E100" s="156"/>
      <c r="F100" s="132"/>
      <c r="G100" s="132"/>
      <c r="H100" s="518"/>
      <c r="I100" s="520">
        <f t="shared" si="5"/>
        <v>0</v>
      </c>
    </row>
    <row r="101" spans="2:9" ht="15">
      <c r="B101" s="155"/>
      <c r="C101" s="156"/>
      <c r="D101" s="156"/>
      <c r="E101" s="156"/>
      <c r="F101" s="132"/>
      <c r="G101" s="132"/>
      <c r="H101" s="518"/>
      <c r="I101" s="520">
        <f t="shared" si="5"/>
        <v>0</v>
      </c>
    </row>
    <row r="102" spans="2:9" ht="15">
      <c r="B102" s="155"/>
      <c r="C102" s="156"/>
      <c r="D102" s="156"/>
      <c r="E102" s="156"/>
      <c r="F102" s="132"/>
      <c r="G102" s="132"/>
      <c r="H102" s="518"/>
      <c r="I102" s="520">
        <f t="shared" si="5"/>
        <v>0</v>
      </c>
    </row>
    <row r="103" spans="2:9" ht="15">
      <c r="B103" s="155"/>
      <c r="C103" s="156"/>
      <c r="D103" s="156"/>
      <c r="E103" s="156"/>
      <c r="F103" s="132"/>
      <c r="G103" s="132"/>
      <c r="H103" s="518"/>
      <c r="I103" s="520">
        <f>IF(OR(B103="EXCLUIR",C103="SIM"),0,F103*G103*H103)</f>
        <v>0</v>
      </c>
    </row>
    <row r="104" spans="2:9" ht="15.75">
      <c r="B104" s="436" t="s">
        <v>46</v>
      </c>
      <c r="C104" s="436"/>
      <c r="D104" s="436"/>
      <c r="E104" s="436"/>
      <c r="F104" s="436"/>
      <c r="G104" s="436"/>
      <c r="H104" s="436"/>
      <c r="I104" s="296">
        <f>SUM(I94:I103)</f>
        <v>0</v>
      </c>
    </row>
    <row r="105" spans="2:9" ht="15.75">
      <c r="B105" s="44"/>
      <c r="C105" s="44"/>
      <c r="D105" s="44"/>
      <c r="E105" s="44"/>
      <c r="F105" s="44"/>
      <c r="G105" s="44"/>
      <c r="H105" s="44"/>
      <c r="I105" s="43"/>
    </row>
    <row r="106" spans="2:9" ht="15">
      <c r="B106" s="424" t="s">
        <v>53</v>
      </c>
      <c r="C106" s="424"/>
      <c r="D106" s="424"/>
      <c r="E106" s="424"/>
      <c r="F106" s="424"/>
      <c r="G106" s="424"/>
      <c r="H106" s="424"/>
      <c r="I106" s="45"/>
    </row>
    <row r="107" spans="2:9" ht="15.75">
      <c r="B107" s="134" t="s">
        <v>40</v>
      </c>
      <c r="C107" s="135" t="s">
        <v>41</v>
      </c>
      <c r="D107" s="135" t="s">
        <v>42</v>
      </c>
      <c r="E107" s="135" t="s">
        <v>43</v>
      </c>
      <c r="F107" s="135" t="s">
        <v>44</v>
      </c>
      <c r="G107" s="135" t="s">
        <v>98</v>
      </c>
      <c r="H107" s="136" t="s">
        <v>47</v>
      </c>
      <c r="I107"/>
    </row>
    <row r="108" spans="2:9" ht="15">
      <c r="B108" s="155"/>
      <c r="C108" s="156"/>
      <c r="D108" s="156"/>
      <c r="E108" s="156"/>
      <c r="F108" s="132"/>
      <c r="G108" s="518"/>
      <c r="H108" s="520">
        <f aca="true" t="shared" si="6" ref="H108:H116">IF(OR(B108="EXCLUIR",C108="SIM"),0,F108*G108)</f>
        <v>0</v>
      </c>
      <c r="I108"/>
    </row>
    <row r="109" spans="2:9" ht="15">
      <c r="B109" s="155"/>
      <c r="C109" s="156"/>
      <c r="D109" s="156"/>
      <c r="E109" s="156"/>
      <c r="F109" s="132"/>
      <c r="G109" s="518"/>
      <c r="H109" s="520">
        <f t="shared" si="6"/>
        <v>0</v>
      </c>
      <c r="I109"/>
    </row>
    <row r="110" spans="2:9" ht="15">
      <c r="B110" s="155"/>
      <c r="C110" s="156"/>
      <c r="D110" s="156"/>
      <c r="E110" s="156"/>
      <c r="F110" s="132"/>
      <c r="G110" s="518"/>
      <c r="H110" s="520">
        <f>IF(OR(B110="EXCLUIR",C110="SIM"),0,F110*G110)</f>
        <v>0</v>
      </c>
      <c r="I110"/>
    </row>
    <row r="111" spans="2:9" ht="15">
      <c r="B111" s="155"/>
      <c r="C111" s="156"/>
      <c r="D111" s="156"/>
      <c r="E111" s="156"/>
      <c r="F111" s="132"/>
      <c r="G111" s="518"/>
      <c r="H111" s="520">
        <f>IF(OR(B111="EXCLUIR",C111="SIM"),0,F111*G111)</f>
        <v>0</v>
      </c>
      <c r="I111"/>
    </row>
    <row r="112" spans="2:9" ht="15">
      <c r="B112" s="155"/>
      <c r="C112" s="156"/>
      <c r="D112" s="156"/>
      <c r="E112" s="156"/>
      <c r="F112" s="132"/>
      <c r="G112" s="518"/>
      <c r="H112" s="520">
        <f>IF(OR(B112="EXCLUIR",C112="SIM"),0,F112*G112)</f>
        <v>0</v>
      </c>
      <c r="I112"/>
    </row>
    <row r="113" spans="2:9" ht="15">
      <c r="B113" s="155"/>
      <c r="C113" s="156"/>
      <c r="D113" s="156"/>
      <c r="E113" s="156"/>
      <c r="F113" s="132"/>
      <c r="G113" s="518"/>
      <c r="H113" s="520">
        <f>IF(OR(B113="EXCLUIR",C113="SIM"),0,F113*G113)</f>
        <v>0</v>
      </c>
      <c r="I113"/>
    </row>
    <row r="114" spans="2:9" ht="15">
      <c r="B114" s="155"/>
      <c r="C114" s="156"/>
      <c r="D114" s="156"/>
      <c r="E114" s="156"/>
      <c r="F114" s="132"/>
      <c r="G114" s="518"/>
      <c r="H114" s="520">
        <f t="shared" si="6"/>
        <v>0</v>
      </c>
      <c r="I114"/>
    </row>
    <row r="115" spans="2:9" ht="15">
      <c r="B115" s="155"/>
      <c r="C115" s="156"/>
      <c r="D115" s="156"/>
      <c r="E115" s="156"/>
      <c r="F115" s="132"/>
      <c r="G115" s="518"/>
      <c r="H115" s="520">
        <f t="shared" si="6"/>
        <v>0</v>
      </c>
      <c r="I115"/>
    </row>
    <row r="116" spans="2:9" ht="15">
      <c r="B116" s="155"/>
      <c r="C116" s="156"/>
      <c r="D116" s="156"/>
      <c r="E116" s="156"/>
      <c r="F116" s="132"/>
      <c r="G116" s="518"/>
      <c r="H116" s="520">
        <f t="shared" si="6"/>
        <v>0</v>
      </c>
      <c r="I116"/>
    </row>
    <row r="117" spans="2:8" ht="15">
      <c r="B117" s="155"/>
      <c r="C117" s="156"/>
      <c r="D117" s="156"/>
      <c r="E117" s="156"/>
      <c r="F117" s="132"/>
      <c r="G117" s="518"/>
      <c r="H117" s="520">
        <f>IF(OR(B117="EXCLUIR",C117="SIM"),0,F117*G117)</f>
        <v>0</v>
      </c>
    </row>
    <row r="118" spans="2:8" ht="15.75" customHeight="1">
      <c r="B118" s="436" t="s">
        <v>46</v>
      </c>
      <c r="C118" s="436"/>
      <c r="D118" s="436"/>
      <c r="E118" s="436"/>
      <c r="F118" s="436"/>
      <c r="G118" s="436"/>
      <c r="H118" s="296">
        <f>SUM(H108:H117)</f>
        <v>0</v>
      </c>
    </row>
    <row r="119" ht="12.75">
      <c r="J119" s="24"/>
    </row>
    <row r="120" spans="2:10" ht="15" customHeight="1">
      <c r="B120" s="438" t="s">
        <v>81</v>
      </c>
      <c r="C120" s="439"/>
      <c r="D120" s="439"/>
      <c r="E120" s="439"/>
      <c r="F120" s="439"/>
      <c r="G120" s="439"/>
      <c r="H120" s="439"/>
      <c r="I120" s="439"/>
      <c r="J120" s="24"/>
    </row>
    <row r="121" spans="2:11" ht="15.75">
      <c r="B121" s="134" t="s">
        <v>40</v>
      </c>
      <c r="C121" s="135" t="s">
        <v>41</v>
      </c>
      <c r="D121" s="135" t="s">
        <v>42</v>
      </c>
      <c r="E121" s="135" t="s">
        <v>43</v>
      </c>
      <c r="F121" s="525" t="s">
        <v>50</v>
      </c>
      <c r="G121" s="135" t="s">
        <v>44</v>
      </c>
      <c r="H121" s="135" t="s">
        <v>98</v>
      </c>
      <c r="I121" s="136" t="s">
        <v>47</v>
      </c>
      <c r="K121" s="24"/>
    </row>
    <row r="122" spans="2:11" ht="15">
      <c r="B122" s="155"/>
      <c r="C122" s="156"/>
      <c r="D122" s="156"/>
      <c r="E122" s="156"/>
      <c r="F122" s="526"/>
      <c r="G122" s="132"/>
      <c r="H122" s="518"/>
      <c r="I122" s="520">
        <f aca="true" t="shared" si="7" ref="I122:I131">IF(OR(B122="EXCLUIR",C122="SIM"),0,G122*H122)</f>
        <v>0</v>
      </c>
      <c r="K122" s="24"/>
    </row>
    <row r="123" spans="2:11" ht="15">
      <c r="B123" s="155"/>
      <c r="C123" s="156"/>
      <c r="D123" s="156"/>
      <c r="E123" s="156"/>
      <c r="F123" s="526"/>
      <c r="G123" s="132"/>
      <c r="H123" s="518"/>
      <c r="I123" s="520">
        <f t="shared" si="7"/>
        <v>0</v>
      </c>
      <c r="K123" s="24"/>
    </row>
    <row r="124" spans="2:11" ht="15">
      <c r="B124" s="155"/>
      <c r="C124" s="156"/>
      <c r="D124" s="156"/>
      <c r="E124" s="156"/>
      <c r="F124" s="526"/>
      <c r="G124" s="132"/>
      <c r="H124" s="518"/>
      <c r="I124" s="520">
        <f t="shared" si="7"/>
        <v>0</v>
      </c>
      <c r="K124" s="24"/>
    </row>
    <row r="125" spans="2:11" ht="15">
      <c r="B125" s="155"/>
      <c r="C125" s="156"/>
      <c r="D125" s="156"/>
      <c r="E125" s="156"/>
      <c r="F125" s="526"/>
      <c r="G125" s="132"/>
      <c r="H125" s="518"/>
      <c r="I125" s="520">
        <f t="shared" si="7"/>
        <v>0</v>
      </c>
      <c r="K125" s="24"/>
    </row>
    <row r="126" spans="2:11" ht="15">
      <c r="B126" s="155"/>
      <c r="C126" s="156"/>
      <c r="D126" s="156"/>
      <c r="E126" s="156"/>
      <c r="F126" s="526"/>
      <c r="G126" s="132"/>
      <c r="H126" s="518"/>
      <c r="I126" s="520">
        <f t="shared" si="7"/>
        <v>0</v>
      </c>
      <c r="K126" s="24"/>
    </row>
    <row r="127" spans="2:11" ht="15">
      <c r="B127" s="155"/>
      <c r="C127" s="156"/>
      <c r="D127" s="156"/>
      <c r="E127" s="156"/>
      <c r="F127" s="526"/>
      <c r="G127" s="132"/>
      <c r="H127" s="518"/>
      <c r="I127" s="520">
        <f t="shared" si="7"/>
        <v>0</v>
      </c>
      <c r="K127" s="24"/>
    </row>
    <row r="128" spans="2:11" ht="15">
      <c r="B128" s="155"/>
      <c r="C128" s="156"/>
      <c r="D128" s="156"/>
      <c r="E128" s="156"/>
      <c r="F128" s="526"/>
      <c r="G128" s="132"/>
      <c r="H128" s="518"/>
      <c r="I128" s="520">
        <f t="shared" si="7"/>
        <v>0</v>
      </c>
      <c r="K128" s="24"/>
    </row>
    <row r="129" spans="2:11" ht="15">
      <c r="B129" s="155"/>
      <c r="C129" s="156"/>
      <c r="D129" s="156"/>
      <c r="E129" s="156"/>
      <c r="F129" s="526"/>
      <c r="G129" s="132"/>
      <c r="H129" s="518"/>
      <c r="I129" s="520">
        <f t="shared" si="7"/>
        <v>0</v>
      </c>
      <c r="K129" s="24"/>
    </row>
    <row r="130" spans="2:11" ht="15">
      <c r="B130" s="155"/>
      <c r="C130" s="156"/>
      <c r="D130" s="156"/>
      <c r="E130" s="156"/>
      <c r="F130" s="526"/>
      <c r="G130" s="132"/>
      <c r="H130" s="518"/>
      <c r="I130" s="520">
        <f t="shared" si="7"/>
        <v>0</v>
      </c>
      <c r="K130" s="24"/>
    </row>
    <row r="131" spans="2:11" ht="15">
      <c r="B131" s="155"/>
      <c r="C131" s="156"/>
      <c r="D131" s="156"/>
      <c r="E131" s="156"/>
      <c r="F131" s="526"/>
      <c r="G131" s="132"/>
      <c r="H131" s="518"/>
      <c r="I131" s="520">
        <f t="shared" si="7"/>
        <v>0</v>
      </c>
      <c r="K131" s="24"/>
    </row>
    <row r="132" spans="2:10" ht="15.75">
      <c r="B132" s="415" t="s">
        <v>46</v>
      </c>
      <c r="C132" s="416"/>
      <c r="D132" s="416"/>
      <c r="E132" s="416"/>
      <c r="F132" s="416"/>
      <c r="G132" s="416"/>
      <c r="H132" s="417"/>
      <c r="I132" s="296">
        <f>SUM(I122:I131)</f>
        <v>0</v>
      </c>
      <c r="J132" s="24"/>
    </row>
    <row r="133" ht="12.75">
      <c r="J133" s="24"/>
    </row>
    <row r="134" spans="2:10" ht="15">
      <c r="B134" s="424" t="s">
        <v>82</v>
      </c>
      <c r="C134" s="424"/>
      <c r="D134" s="424"/>
      <c r="E134" s="424"/>
      <c r="F134" s="424"/>
      <c r="G134" s="424"/>
      <c r="H134" s="424"/>
      <c r="J134" s="24"/>
    </row>
    <row r="135" spans="2:10" ht="15.75">
      <c r="B135" s="134" t="s">
        <v>40</v>
      </c>
      <c r="C135" s="135" t="s">
        <v>41</v>
      </c>
      <c r="D135" s="135" t="s">
        <v>42</v>
      </c>
      <c r="E135" s="135" t="s">
        <v>43</v>
      </c>
      <c r="F135" s="135" t="s">
        <v>44</v>
      </c>
      <c r="G135" s="135" t="s">
        <v>98</v>
      </c>
      <c r="H135" s="136" t="s">
        <v>47</v>
      </c>
      <c r="J135" s="24"/>
    </row>
    <row r="136" spans="2:10" ht="15">
      <c r="B136" s="155"/>
      <c r="C136" s="156"/>
      <c r="D136" s="156"/>
      <c r="E136" s="156"/>
      <c r="F136" s="132"/>
      <c r="G136" s="518"/>
      <c r="H136" s="520">
        <f aca="true" t="shared" si="8" ref="H136:H145">IF(OR(B136="EXCLUIR",C136="SIM"),0,F136*G136)</f>
        <v>0</v>
      </c>
      <c r="J136" s="24"/>
    </row>
    <row r="137" spans="2:10" ht="15">
      <c r="B137" s="155"/>
      <c r="C137" s="156"/>
      <c r="D137" s="156"/>
      <c r="E137" s="156"/>
      <c r="F137" s="132"/>
      <c r="G137" s="518"/>
      <c r="H137" s="520">
        <f t="shared" si="8"/>
        <v>0</v>
      </c>
      <c r="J137" s="24"/>
    </row>
    <row r="138" spans="2:10" ht="15">
      <c r="B138" s="155"/>
      <c r="C138" s="156"/>
      <c r="D138" s="156"/>
      <c r="E138" s="156"/>
      <c r="F138" s="132"/>
      <c r="G138" s="518"/>
      <c r="H138" s="520">
        <f t="shared" si="8"/>
        <v>0</v>
      </c>
      <c r="J138" s="24"/>
    </row>
    <row r="139" spans="2:10" ht="15">
      <c r="B139" s="155"/>
      <c r="C139" s="156"/>
      <c r="D139" s="156"/>
      <c r="E139" s="156"/>
      <c r="F139" s="132"/>
      <c r="G139" s="518"/>
      <c r="H139" s="520">
        <f t="shared" si="8"/>
        <v>0</v>
      </c>
      <c r="J139" s="24"/>
    </row>
    <row r="140" spans="2:10" ht="15">
      <c r="B140" s="155"/>
      <c r="C140" s="156"/>
      <c r="D140" s="156"/>
      <c r="E140" s="156"/>
      <c r="F140" s="132"/>
      <c r="G140" s="518"/>
      <c r="H140" s="520">
        <f t="shared" si="8"/>
        <v>0</v>
      </c>
      <c r="J140" s="24"/>
    </row>
    <row r="141" spans="2:10" ht="15">
      <c r="B141" s="155"/>
      <c r="C141" s="156"/>
      <c r="D141" s="156"/>
      <c r="E141" s="156"/>
      <c r="F141" s="132"/>
      <c r="G141" s="518"/>
      <c r="H141" s="520">
        <f t="shared" si="8"/>
        <v>0</v>
      </c>
      <c r="J141" s="24"/>
    </row>
    <row r="142" spans="2:10" ht="15">
      <c r="B142" s="155"/>
      <c r="C142" s="156"/>
      <c r="D142" s="156"/>
      <c r="E142" s="156"/>
      <c r="F142" s="132"/>
      <c r="G142" s="518"/>
      <c r="H142" s="520">
        <f t="shared" si="8"/>
        <v>0</v>
      </c>
      <c r="J142" s="24"/>
    </row>
    <row r="143" spans="2:10" ht="15">
      <c r="B143" s="155"/>
      <c r="C143" s="156"/>
      <c r="D143" s="156"/>
      <c r="E143" s="156"/>
      <c r="F143" s="132"/>
      <c r="G143" s="518"/>
      <c r="H143" s="520">
        <f t="shared" si="8"/>
        <v>0</v>
      </c>
      <c r="J143" s="24"/>
    </row>
    <row r="144" spans="2:10" ht="15">
      <c r="B144" s="155"/>
      <c r="C144" s="156"/>
      <c r="D144" s="156"/>
      <c r="E144" s="156"/>
      <c r="F144" s="132"/>
      <c r="G144" s="518"/>
      <c r="H144" s="520">
        <f t="shared" si="8"/>
        <v>0</v>
      </c>
      <c r="J144" s="24"/>
    </row>
    <row r="145" spans="2:10" ht="15">
      <c r="B145" s="155"/>
      <c r="C145" s="156"/>
      <c r="D145" s="156"/>
      <c r="E145" s="156"/>
      <c r="F145" s="132"/>
      <c r="G145" s="518"/>
      <c r="H145" s="520">
        <f t="shared" si="8"/>
        <v>0</v>
      </c>
      <c r="J145" s="24"/>
    </row>
    <row r="146" spans="2:8" ht="15.75">
      <c r="B146" s="436" t="s">
        <v>46</v>
      </c>
      <c r="C146" s="436"/>
      <c r="D146" s="436"/>
      <c r="E146" s="436"/>
      <c r="F146" s="436"/>
      <c r="G146" s="436"/>
      <c r="H146" s="294">
        <f>SUM(H136:H145)</f>
        <v>0</v>
      </c>
    </row>
    <row r="148" ht="13.5" thickBot="1"/>
    <row r="149" spans="9:10" ht="18.75" thickBot="1">
      <c r="I149" s="426">
        <f>(H118+I104+I81+I67+I53+I39+I25+I132+H146+I90)</f>
        <v>0</v>
      </c>
      <c r="J149" s="427"/>
    </row>
    <row r="150" spans="9:10" ht="12.75">
      <c r="I150" s="472" t="str">
        <f>IF((I149='Anexo 1B_Usos e Fontes Contr'!C28),"OK","VALOR DIFERENTE DO ORÇAMENTO APROVADO")</f>
        <v>OK</v>
      </c>
      <c r="J150" s="473"/>
    </row>
    <row r="151" spans="9:10" ht="12.75">
      <c r="I151" s="474"/>
      <c r="J151" s="475"/>
    </row>
    <row r="152" spans="9:10" ht="12" customHeight="1" thickBot="1">
      <c r="I152" s="476"/>
      <c r="J152" s="477"/>
    </row>
    <row r="153" ht="26.25" customHeight="1">
      <c r="J153" s="24"/>
    </row>
    <row r="154" ht="25.5">
      <c r="I154" s="49" t="s">
        <v>23</v>
      </c>
    </row>
    <row r="155" ht="12.75"/>
    <row r="156" ht="12.75"/>
    <row r="158" ht="12.75">
      <c r="J158" s="24"/>
    </row>
    <row r="159" ht="12.75">
      <c r="J159" s="24"/>
    </row>
    <row r="160" ht="12.75">
      <c r="J160" s="24"/>
    </row>
    <row r="161" ht="12.75">
      <c r="J161" s="24"/>
    </row>
    <row r="162" ht="12.75">
      <c r="J162" s="24"/>
    </row>
    <row r="163" ht="12.75">
      <c r="J163" s="24"/>
    </row>
    <row r="164" ht="12.75">
      <c r="J164" s="24"/>
    </row>
    <row r="165" ht="12.75">
      <c r="J165" s="24"/>
    </row>
    <row r="166" ht="12.75">
      <c r="J166" s="24"/>
    </row>
    <row r="167" ht="12.75">
      <c r="J167" s="24"/>
    </row>
    <row r="168" ht="12.75">
      <c r="J168" s="24"/>
    </row>
    <row r="169" ht="12.75">
      <c r="J169" s="24"/>
    </row>
    <row r="170" ht="12.75">
      <c r="J170" s="24"/>
    </row>
    <row r="171" ht="12.75">
      <c r="J171" s="24"/>
    </row>
    <row r="172" ht="12.75">
      <c r="J172" s="24"/>
    </row>
    <row r="173" ht="12.75">
      <c r="J173" s="24"/>
    </row>
    <row r="174" ht="12.75">
      <c r="J174" s="24"/>
    </row>
    <row r="175" ht="12.75">
      <c r="J175" s="24"/>
    </row>
    <row r="176" ht="12.75">
      <c r="J176" s="24"/>
    </row>
    <row r="177" ht="12.75">
      <c r="J177" s="24"/>
    </row>
    <row r="178" ht="12.75">
      <c r="J178" s="24"/>
    </row>
    <row r="179" ht="12.75">
      <c r="J179" s="24"/>
    </row>
    <row r="180" ht="12.75">
      <c r="J180" s="24"/>
    </row>
    <row r="181" ht="12.75">
      <c r="J181" s="24"/>
    </row>
    <row r="182" ht="12.75">
      <c r="J182" s="24"/>
    </row>
    <row r="183" ht="12.75">
      <c r="J183" s="24"/>
    </row>
    <row r="184" ht="12.75">
      <c r="J184" s="24"/>
    </row>
    <row r="185" ht="12.75">
      <c r="J185" s="24"/>
    </row>
    <row r="186" ht="12.75">
      <c r="J186" s="24"/>
    </row>
    <row r="187" ht="12.75">
      <c r="J187" s="24"/>
    </row>
    <row r="188" ht="12.75">
      <c r="J188" s="24"/>
    </row>
    <row r="189" ht="12.75">
      <c r="J189" s="24"/>
    </row>
    <row r="190" ht="12.75">
      <c r="J190" s="24"/>
    </row>
    <row r="191" ht="12.75">
      <c r="J191" s="24"/>
    </row>
    <row r="192" ht="12.75">
      <c r="J192" s="24"/>
    </row>
    <row r="193" ht="12.75">
      <c r="J193" s="24"/>
    </row>
    <row r="194" ht="12.75">
      <c r="J194" s="24"/>
    </row>
    <row r="195" ht="12.75">
      <c r="J195" s="24"/>
    </row>
    <row r="196" ht="12.75">
      <c r="J196" s="24"/>
    </row>
    <row r="197" ht="12.75">
      <c r="J197" s="24"/>
    </row>
    <row r="198" ht="12.75">
      <c r="J198" s="24"/>
    </row>
    <row r="199" ht="12.75">
      <c r="J199" s="24"/>
    </row>
    <row r="200" ht="12.75">
      <c r="J200" s="24"/>
    </row>
    <row r="201" ht="12.75">
      <c r="J201" s="24"/>
    </row>
    <row r="202" ht="12.75">
      <c r="J202" s="24"/>
    </row>
    <row r="203" ht="12.75">
      <c r="J203" s="24"/>
    </row>
    <row r="204" ht="12.75">
      <c r="J204" s="24"/>
    </row>
    <row r="205" ht="12.75">
      <c r="J205" s="24"/>
    </row>
    <row r="206" ht="12.75">
      <c r="J206" s="24"/>
    </row>
    <row r="207" ht="12.75">
      <c r="J207" s="24"/>
    </row>
    <row r="208" ht="12.75">
      <c r="J208" s="24"/>
    </row>
    <row r="209" ht="12.75">
      <c r="J209" s="24"/>
    </row>
    <row r="210" ht="12.75">
      <c r="J210" s="24"/>
    </row>
    <row r="211" ht="12.75">
      <c r="J211" s="24"/>
    </row>
    <row r="212" ht="12.75">
      <c r="J212" s="24"/>
    </row>
    <row r="213" ht="12.75">
      <c r="J213" s="24"/>
    </row>
    <row r="214" ht="12.75">
      <c r="J214" s="24"/>
    </row>
    <row r="215" ht="12.75">
      <c r="J215" s="24"/>
    </row>
    <row r="216" ht="12.75">
      <c r="J216" s="24"/>
    </row>
    <row r="217" ht="12.75">
      <c r="J217" s="24"/>
    </row>
    <row r="218" ht="12.75">
      <c r="J218" s="24"/>
    </row>
    <row r="219" ht="12.75">
      <c r="J219" s="24"/>
    </row>
    <row r="220" ht="12.75">
      <c r="J220" s="24"/>
    </row>
    <row r="221" ht="12.75">
      <c r="J221" s="24"/>
    </row>
    <row r="222" ht="12.75">
      <c r="J222" s="24"/>
    </row>
    <row r="223" ht="12.75">
      <c r="J223" s="24"/>
    </row>
    <row r="224" ht="12.75">
      <c r="J224" s="24"/>
    </row>
    <row r="225" ht="12.75">
      <c r="J225" s="24"/>
    </row>
    <row r="232" spans="2:10" ht="12.75">
      <c r="B232" s="25" t="s">
        <v>142</v>
      </c>
      <c r="C232" s="25" t="s">
        <v>21</v>
      </c>
      <c r="F232" s="25" t="s">
        <v>60</v>
      </c>
      <c r="G232" s="25" t="s">
        <v>102</v>
      </c>
      <c r="J232" s="25" t="s">
        <v>21</v>
      </c>
    </row>
    <row r="233" spans="2:10" ht="12.75">
      <c r="B233" s="25" t="s">
        <v>144</v>
      </c>
      <c r="C233" s="25" t="s">
        <v>22</v>
      </c>
      <c r="F233" s="25" t="s">
        <v>61</v>
      </c>
      <c r="G233" s="25" t="s">
        <v>103</v>
      </c>
      <c r="J233" s="25" t="s">
        <v>22</v>
      </c>
    </row>
    <row r="234" spans="2:7" ht="12.75">
      <c r="B234" s="25" t="s">
        <v>143</v>
      </c>
      <c r="G234" s="25" t="s">
        <v>104</v>
      </c>
    </row>
    <row r="235" spans="2:7" ht="12.75">
      <c r="B235" s="25" t="s">
        <v>145</v>
      </c>
      <c r="G235" s="25" t="s">
        <v>105</v>
      </c>
    </row>
  </sheetData>
  <sheetProtection/>
  <mergeCells count="36">
    <mergeCell ref="E6:H6"/>
    <mergeCell ref="B1:J1"/>
    <mergeCell ref="B2:J2"/>
    <mergeCell ref="B4:I4"/>
    <mergeCell ref="B5:J5"/>
    <mergeCell ref="B7:D7"/>
    <mergeCell ref="E7:I7"/>
    <mergeCell ref="E10:I10"/>
    <mergeCell ref="B13:I13"/>
    <mergeCell ref="B55:I55"/>
    <mergeCell ref="B12:I12"/>
    <mergeCell ref="B27:I27"/>
    <mergeCell ref="B53:H53"/>
    <mergeCell ref="B67:H67"/>
    <mergeCell ref="B69:I69"/>
    <mergeCell ref="B11:G11"/>
    <mergeCell ref="B8:D8"/>
    <mergeCell ref="E8:I8"/>
    <mergeCell ref="B9:D9"/>
    <mergeCell ref="E9:I9"/>
    <mergeCell ref="B10:D10"/>
    <mergeCell ref="B39:H39"/>
    <mergeCell ref="B41:I41"/>
    <mergeCell ref="B81:H81"/>
    <mergeCell ref="B83:I83"/>
    <mergeCell ref="B90:H90"/>
    <mergeCell ref="B92:I92"/>
    <mergeCell ref="B104:H104"/>
    <mergeCell ref="B106:H106"/>
    <mergeCell ref="I149:J149"/>
    <mergeCell ref="I150:J152"/>
    <mergeCell ref="B118:G118"/>
    <mergeCell ref="B146:G146"/>
    <mergeCell ref="B134:H134"/>
    <mergeCell ref="B120:I120"/>
    <mergeCell ref="B132:H132"/>
  </mergeCells>
  <conditionalFormatting sqref="B39 B104:B105 B53:B54 B118 B132 B146 B70:I70 B56:E56 B135:H135 B93:I93 B107:H107 D14:I14 B28:I28 B42:I42 B136:C145 B122:C131 B108:C117 B94:C103 B57:C66 B43:C52 B29:C38 C14:C24 B14:B26 B84:I84 B71:C80 B85:E89 B121:E121 G56:I56 G121:I121">
    <cfRule type="expression" priority="24" dxfId="0" stopIfTrue="1">
      <formula>$D14="Não"</formula>
    </cfRule>
  </conditionalFormatting>
  <conditionalFormatting sqref="I150:J152">
    <cfRule type="cellIs" priority="26" dxfId="17" operator="equal" stopIfTrue="1">
      <formula>"OK"</formula>
    </cfRule>
    <cfRule type="cellIs" priority="27" dxfId="16" operator="notEqual" stopIfTrue="1">
      <formula>"""OK"""</formula>
    </cfRule>
  </conditionalFormatting>
  <conditionalFormatting sqref="F15:G24">
    <cfRule type="expression" priority="23" dxfId="0" stopIfTrue="1">
      <formula>$E15="Não"</formula>
    </cfRule>
  </conditionalFormatting>
  <conditionalFormatting sqref="F29:G38">
    <cfRule type="expression" priority="13" dxfId="0" stopIfTrue="1">
      <formula>$E29="Não"</formula>
    </cfRule>
  </conditionalFormatting>
  <conditionalFormatting sqref="F43:G52">
    <cfRule type="expression" priority="12" dxfId="0" stopIfTrue="1">
      <formula>$E43="Não"</formula>
    </cfRule>
  </conditionalFormatting>
  <conditionalFormatting sqref="G57:G66">
    <cfRule type="expression" priority="11" dxfId="0" stopIfTrue="1">
      <formula>$E57="Não"</formula>
    </cfRule>
  </conditionalFormatting>
  <conditionalFormatting sqref="F71:G80">
    <cfRule type="expression" priority="10" dxfId="0" stopIfTrue="1">
      <formula>$E71="Não"</formula>
    </cfRule>
  </conditionalFormatting>
  <conditionalFormatting sqref="F85:G89">
    <cfRule type="expression" priority="9" dxfId="0" stopIfTrue="1">
      <formula>$E85="Não"</formula>
    </cfRule>
  </conditionalFormatting>
  <conditionalFormatting sqref="F94:G103">
    <cfRule type="expression" priority="8" dxfId="0" stopIfTrue="1">
      <formula>$E94="Não"</formula>
    </cfRule>
  </conditionalFormatting>
  <conditionalFormatting sqref="F108:G117">
    <cfRule type="expression" priority="7" dxfId="0" stopIfTrue="1">
      <formula>$E108="Não"</formula>
    </cfRule>
  </conditionalFormatting>
  <conditionalFormatting sqref="G122:H131">
    <cfRule type="expression" priority="6" dxfId="0" stopIfTrue="1">
      <formula>$E122="Não"</formula>
    </cfRule>
  </conditionalFormatting>
  <conditionalFormatting sqref="F136:G145">
    <cfRule type="expression" priority="5" dxfId="0" stopIfTrue="1">
      <formula>$E136="Não"</formula>
    </cfRule>
  </conditionalFormatting>
  <conditionalFormatting sqref="F56">
    <cfRule type="expression" priority="3" dxfId="0" stopIfTrue="1">
      <formula>$D56="Não"</formula>
    </cfRule>
  </conditionalFormatting>
  <conditionalFormatting sqref="F57:F66">
    <cfRule type="expression" priority="4" dxfId="0" stopIfTrue="1">
      <formula>$E57="Não"</formula>
    </cfRule>
  </conditionalFormatting>
  <conditionalFormatting sqref="F121">
    <cfRule type="expression" priority="1" dxfId="0" stopIfTrue="1">
      <formula>$D121="Não"</formula>
    </cfRule>
  </conditionalFormatting>
  <conditionalFormatting sqref="F122:F131">
    <cfRule type="expression" priority="2" dxfId="0" stopIfTrue="1">
      <formula>$E122="Não"</formula>
    </cfRule>
  </conditionalFormatting>
  <dataValidations count="9">
    <dataValidation type="custom" allowBlank="1" showInputMessage="1" showErrorMessage="1" sqref="H136:H145 H108:H117">
      <formula1>'Anexo 2B_Relação de Itens Contr'!#REF!*E136*D136</formula1>
    </dataValidation>
    <dataValidation type="custom" allowBlank="1" showInputMessage="1" showErrorMessage="1" sqref="I94:I103 I57:I68 I71:I82 I90:I91">
      <formula1>F94*'Anexo 2B_Relação de Itens Contr'!#REF!*E94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36:B145 B122:B131 B85:B89 B108:B117 B94:B103 B71:B80 B57:B66 B43:B52 B29:B38">
      <formula1>$B$232:$B$235</formula1>
    </dataValidation>
    <dataValidation type="list" allowBlank="1" showInputMessage="1" showErrorMessage="1" sqref="C136:C145 C15:C24 C122:C131 C85:C89 C108:C117 C94:C103 C71:C80 C57:C66 C43:C52 C29:C38">
      <formula1>$C$231:$C$233</formula1>
    </dataValidation>
    <dataValidation type="decimal" operator="greaterThan" allowBlank="1" showInputMessage="1" showErrorMessage="1" errorTitle="Valor negativo ou nulo" sqref="H15:H24 H29:H38 H43:H52 H57:H66 H71:H80 H85:H89 H94:H103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G57:G66 F71:G80 F85:G89 F94:G103 F108:G117 G122:H131 F136:G145">
      <formula1>0</formula1>
    </dataValidation>
    <dataValidation type="custom" allowBlank="1" showInputMessage="1" showErrorMessage="1" sqref="I122:I131">
      <formula1>'Anexo 2B_Relação de Itens Contr'!#REF!*E122*D122</formula1>
    </dataValidation>
    <dataValidation type="list" allowBlank="1" showInputMessage="1" showErrorMessage="1" sqref="F57:F66 F122:F131">
      <formula1>$M$57:$M$58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4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3"/>
  <legacyDrawing r:id="rId2"/>
  <tableParts>
    <tablePart r:id="rId8"/>
    <tablePart r:id="rId10"/>
    <tablePart r:id="rId11"/>
    <tablePart r:id="rId12"/>
    <tablePart r:id="rId5"/>
    <tablePart r:id="rId9"/>
    <tablePart r:id="rId6"/>
    <tablePart r:id="rId3"/>
    <tablePart r:id="rId7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25" customWidth="1"/>
    <col min="2" max="2" width="49.421875" style="25" customWidth="1"/>
    <col min="3" max="3" width="25.00390625" style="25" customWidth="1"/>
    <col min="4" max="4" width="10.8515625" style="25" customWidth="1"/>
    <col min="5" max="6" width="25.00390625" style="25" customWidth="1"/>
    <col min="7" max="7" width="10.8515625" style="25" customWidth="1"/>
    <col min="8" max="8" width="25.00390625" style="25" customWidth="1"/>
    <col min="9" max="9" width="13.28125" style="25" customWidth="1"/>
    <col min="10" max="16384" width="9.140625" style="25" customWidth="1"/>
  </cols>
  <sheetData>
    <row r="1" spans="2:10" ht="15" customHeight="1">
      <c r="B1" s="440" t="s">
        <v>153</v>
      </c>
      <c r="C1" s="440"/>
      <c r="D1" s="440"/>
      <c r="E1" s="440"/>
      <c r="F1" s="440"/>
      <c r="G1" s="440"/>
      <c r="H1" s="440"/>
      <c r="I1" s="440"/>
      <c r="J1" s="440"/>
    </row>
    <row r="2" spans="2:8" ht="15">
      <c r="B2" s="440" t="s">
        <v>92</v>
      </c>
      <c r="C2" s="440"/>
      <c r="D2" s="440"/>
      <c r="E2" s="440"/>
      <c r="F2" s="440"/>
      <c r="G2" s="440"/>
      <c r="H2" s="440"/>
    </row>
    <row r="3" spans="2:8" ht="15">
      <c r="B3" s="27"/>
      <c r="C3" s="29"/>
      <c r="D3" s="29"/>
      <c r="E3" s="27"/>
      <c r="F3" s="27"/>
      <c r="G3" s="27"/>
      <c r="H3" s="27"/>
    </row>
    <row r="4" spans="2:8" ht="15.75">
      <c r="B4" s="453" t="s">
        <v>137</v>
      </c>
      <c r="C4" s="419"/>
      <c r="D4" s="419"/>
      <c r="E4" s="419"/>
      <c r="F4" s="419"/>
      <c r="G4" s="419"/>
      <c r="H4" s="419"/>
    </row>
    <row r="5" spans="2:8" ht="15">
      <c r="B5" s="452"/>
      <c r="C5" s="452"/>
      <c r="D5" s="452"/>
      <c r="E5" s="452"/>
      <c r="F5" s="452"/>
      <c r="G5" s="452"/>
      <c r="H5" s="452"/>
    </row>
    <row r="6" spans="2:9" ht="15">
      <c r="B6" s="60" t="s">
        <v>1</v>
      </c>
      <c r="C6" s="451">
        <f>1ºPASSO!E12</f>
        <v>0</v>
      </c>
      <c r="D6" s="451"/>
      <c r="E6" s="451"/>
      <c r="F6" s="451"/>
      <c r="G6" s="451"/>
      <c r="H6" s="451"/>
      <c r="I6" s="30"/>
    </row>
    <row r="7" spans="2:9" ht="15">
      <c r="B7" s="60" t="s">
        <v>2</v>
      </c>
      <c r="C7" s="451">
        <f>1ºPASSO!E13</f>
        <v>0</v>
      </c>
      <c r="D7" s="451"/>
      <c r="E7" s="451"/>
      <c r="F7" s="451"/>
      <c r="G7" s="451"/>
      <c r="H7" s="451"/>
      <c r="I7" s="30"/>
    </row>
    <row r="8" spans="2:9" ht="15">
      <c r="B8" s="61" t="s">
        <v>3</v>
      </c>
      <c r="C8" s="450">
        <f>1ºPASSO!E14</f>
        <v>0</v>
      </c>
      <c r="D8" s="450"/>
      <c r="E8" s="450"/>
      <c r="F8" s="450"/>
      <c r="G8" s="450"/>
      <c r="H8" s="450"/>
      <c r="I8" s="31"/>
    </row>
    <row r="9" spans="2:9" ht="15">
      <c r="B9" s="60" t="s">
        <v>138</v>
      </c>
      <c r="C9" s="451">
        <f>1ºPASSO!E15</f>
        <v>0</v>
      </c>
      <c r="D9" s="451"/>
      <c r="E9" s="451"/>
      <c r="F9" s="451"/>
      <c r="G9" s="451"/>
      <c r="H9" s="451"/>
      <c r="I9" s="31"/>
    </row>
    <row r="10" spans="2:8" ht="15.75" thickBot="1">
      <c r="B10" s="447"/>
      <c r="C10" s="447"/>
      <c r="D10" s="447"/>
      <c r="E10" s="447"/>
      <c r="F10" s="447"/>
      <c r="G10" s="447"/>
      <c r="H10" s="447"/>
    </row>
    <row r="11" spans="2:8" ht="25.5" customHeight="1" thickBot="1">
      <c r="B11" s="443" t="s">
        <v>70</v>
      </c>
      <c r="C11" s="484"/>
      <c r="D11" s="484"/>
      <c r="E11" s="444"/>
      <c r="F11" s="444"/>
      <c r="G11" s="445"/>
      <c r="H11" s="446"/>
    </row>
    <row r="12" spans="2:8" s="49" customFormat="1" ht="41.25" customHeight="1" thickBot="1">
      <c r="B12" s="167" t="s">
        <v>62</v>
      </c>
      <c r="C12" s="169" t="s">
        <v>66</v>
      </c>
      <c r="D12" s="170" t="s">
        <v>114</v>
      </c>
      <c r="E12" s="168" t="s">
        <v>68</v>
      </c>
      <c r="F12" s="85" t="s">
        <v>67</v>
      </c>
      <c r="G12" s="170" t="s">
        <v>115</v>
      </c>
      <c r="H12" s="82" t="s">
        <v>69</v>
      </c>
    </row>
    <row r="13" spans="2:8" s="52" customFormat="1" ht="24.75" customHeight="1">
      <c r="B13" s="74" t="s">
        <v>12</v>
      </c>
      <c r="C13" s="163">
        <f>'Anexo 1B_Usos e Fontes Contr'!C16</f>
        <v>0</v>
      </c>
      <c r="D13" s="186" t="e">
        <f aca="true" t="shared" si="0" ref="D13:D24">C13/$C$25</f>
        <v>#DIV/0!</v>
      </c>
      <c r="E13" s="163">
        <f aca="true" t="shared" si="1" ref="E13:E25">C13-F13</f>
        <v>0</v>
      </c>
      <c r="F13" s="163">
        <f>'Anexo 2B_Relação de Itens Contr'!I25</f>
        <v>0</v>
      </c>
      <c r="G13" s="186" t="e">
        <f aca="true" t="shared" si="2" ref="G13:G24">F13/$F$25</f>
        <v>#DIV/0!</v>
      </c>
      <c r="H13" s="164">
        <f>'Anexo 1B_Usos e Fontes Contr'!D16</f>
        <v>0</v>
      </c>
    </row>
    <row r="14" spans="2:8" s="52" customFormat="1" ht="24.75" customHeight="1">
      <c r="B14" s="73" t="s">
        <v>13</v>
      </c>
      <c r="C14" s="165">
        <f>'Anexo 1B_Usos e Fontes Contr'!C17</f>
        <v>0</v>
      </c>
      <c r="D14" s="186" t="e">
        <f t="shared" si="0"/>
        <v>#DIV/0!</v>
      </c>
      <c r="E14" s="163">
        <f t="shared" si="1"/>
        <v>0</v>
      </c>
      <c r="F14" s="165">
        <f>'Anexo 2B_Relação de Itens Contr'!I39</f>
        <v>0</v>
      </c>
      <c r="G14" s="186" t="e">
        <f t="shared" si="2"/>
        <v>#DIV/0!</v>
      </c>
      <c r="H14" s="166">
        <f>'Anexo 1B_Usos e Fontes Contr'!D17</f>
        <v>0</v>
      </c>
    </row>
    <row r="15" spans="2:8" s="52" customFormat="1" ht="24.75" customHeight="1">
      <c r="B15" s="73" t="s">
        <v>15</v>
      </c>
      <c r="C15" s="165">
        <f>'Anexo 1B_Usos e Fontes Contr'!C19</f>
        <v>0</v>
      </c>
      <c r="D15" s="186" t="e">
        <f t="shared" si="0"/>
        <v>#DIV/0!</v>
      </c>
      <c r="E15" s="163">
        <f t="shared" si="1"/>
        <v>0</v>
      </c>
      <c r="F15" s="165">
        <f>'Anexo 2B_Relação de Itens Contr'!H118</f>
        <v>0</v>
      </c>
      <c r="G15" s="186" t="e">
        <f t="shared" si="2"/>
        <v>#DIV/0!</v>
      </c>
      <c r="H15" s="166">
        <f>'Anexo 1B_Usos e Fontes Contr'!D19</f>
        <v>0</v>
      </c>
    </row>
    <row r="16" spans="2:8" s="52" customFormat="1" ht="24.75" customHeight="1">
      <c r="B16" s="73" t="s">
        <v>154</v>
      </c>
      <c r="C16" s="165">
        <f>'Anexo 1B_Usos e Fontes Contr'!C20</f>
        <v>0</v>
      </c>
      <c r="D16" s="186" t="e">
        <f t="shared" si="0"/>
        <v>#DIV/0!</v>
      </c>
      <c r="E16" s="163">
        <f>C16-F16</f>
        <v>0</v>
      </c>
      <c r="F16" s="165">
        <f>'Anexo 2B_Relação de Itens Contr'!I66</f>
        <v>0</v>
      </c>
      <c r="G16" s="186" t="e">
        <f t="shared" si="2"/>
        <v>#DIV/0!</v>
      </c>
      <c r="H16" s="166">
        <f>'Anexo 1B_Usos e Fontes Contr'!D20</f>
        <v>0</v>
      </c>
    </row>
    <row r="17" spans="2:8" s="52" customFormat="1" ht="24.75" customHeight="1">
      <c r="B17" s="73" t="s">
        <v>17</v>
      </c>
      <c r="C17" s="165">
        <f>'Anexo 1B_Usos e Fontes Contr'!C21</f>
        <v>0</v>
      </c>
      <c r="D17" s="186" t="e">
        <f t="shared" si="0"/>
        <v>#DIV/0!</v>
      </c>
      <c r="E17" s="163">
        <f t="shared" si="1"/>
        <v>0</v>
      </c>
      <c r="F17" s="165">
        <f>'Anexo 2B_Relação de Itens Contr'!I67</f>
        <v>0</v>
      </c>
      <c r="G17" s="186" t="e">
        <f t="shared" si="2"/>
        <v>#DIV/0!</v>
      </c>
      <c r="H17" s="166">
        <f>'Anexo 1B_Usos e Fontes Contr'!D21</f>
        <v>0</v>
      </c>
    </row>
    <row r="18" spans="2:8" s="52" customFormat="1" ht="24.75" customHeight="1">
      <c r="B18" s="73" t="s">
        <v>18</v>
      </c>
      <c r="C18" s="165">
        <f>'Anexo 1B_Usos e Fontes Contr'!C18</f>
        <v>0</v>
      </c>
      <c r="D18" s="186" t="e">
        <f t="shared" si="0"/>
        <v>#DIV/0!</v>
      </c>
      <c r="E18" s="163">
        <f t="shared" si="1"/>
        <v>0</v>
      </c>
      <c r="F18" s="165">
        <f>'Anexo 2B_Relação de Itens Contr'!I104</f>
        <v>0</v>
      </c>
      <c r="G18" s="186" t="e">
        <f t="shared" si="2"/>
        <v>#DIV/0!</v>
      </c>
      <c r="H18" s="166">
        <f>'Anexo 1B_Usos e Fontes Contr'!D18</f>
        <v>0</v>
      </c>
    </row>
    <row r="19" spans="2:8" s="52" customFormat="1" ht="24.75" customHeight="1">
      <c r="B19" s="73" t="s">
        <v>64</v>
      </c>
      <c r="C19" s="165">
        <f>'Anexo 1B_Usos e Fontes Contr'!C22</f>
        <v>0</v>
      </c>
      <c r="D19" s="186" t="e">
        <f t="shared" si="0"/>
        <v>#DIV/0!</v>
      </c>
      <c r="E19" s="163">
        <f t="shared" si="1"/>
        <v>0</v>
      </c>
      <c r="F19" s="165">
        <f>'Anexo 2B_Relação de Itens Contr'!I53</f>
        <v>0</v>
      </c>
      <c r="G19" s="186" t="e">
        <f t="shared" si="2"/>
        <v>#DIV/0!</v>
      </c>
      <c r="H19" s="166">
        <f>'Anexo 1B_Usos e Fontes Contr'!D22</f>
        <v>0</v>
      </c>
    </row>
    <row r="20" spans="2:8" s="52" customFormat="1" ht="24.75" customHeight="1">
      <c r="B20" s="73" t="s">
        <v>65</v>
      </c>
      <c r="C20" s="165">
        <f>'Anexo 1B_Usos e Fontes Contr'!C23</f>
        <v>0</v>
      </c>
      <c r="D20" s="186" t="e">
        <f t="shared" si="0"/>
        <v>#DIV/0!</v>
      </c>
      <c r="E20" s="163">
        <f t="shared" si="1"/>
        <v>0</v>
      </c>
      <c r="F20" s="165">
        <f>'Anexo 2B_Relação de Itens Contr'!I81+'Anexo 2B_Relação de Itens Contr'!I90</f>
        <v>0</v>
      </c>
      <c r="G20" s="186" t="e">
        <f t="shared" si="2"/>
        <v>#DIV/0!</v>
      </c>
      <c r="H20" s="166">
        <f>'Anexo 1B_Usos e Fontes Contr'!D23</f>
        <v>0</v>
      </c>
    </row>
    <row r="21" spans="2:8" s="52" customFormat="1" ht="24.75" customHeight="1">
      <c r="B21" s="73" t="s">
        <v>155</v>
      </c>
      <c r="C21" s="165">
        <f>'Anexo 1B_Usos e Fontes Contr'!C24</f>
        <v>0</v>
      </c>
      <c r="D21" s="186" t="e">
        <f t="shared" si="0"/>
        <v>#DIV/0!</v>
      </c>
      <c r="E21" s="163">
        <f>C21-F21</f>
        <v>0</v>
      </c>
      <c r="F21" s="165">
        <f>'Anexo 2B_Relação de Itens Contr'!I130</f>
        <v>0</v>
      </c>
      <c r="G21" s="186" t="e">
        <f t="shared" si="2"/>
        <v>#DIV/0!</v>
      </c>
      <c r="H21" s="166">
        <f>'Anexo 1B_Usos e Fontes Contr'!D24</f>
        <v>0</v>
      </c>
    </row>
    <row r="22" spans="1:8" s="53" customFormat="1" ht="24.75" customHeight="1">
      <c r="A22" s="175"/>
      <c r="B22" s="73" t="s">
        <v>149</v>
      </c>
      <c r="C22" s="165">
        <f>'Anexo 1B_Usos e Fontes Contr'!C25</f>
        <v>0</v>
      </c>
      <c r="D22" s="186" t="e">
        <f t="shared" si="0"/>
        <v>#DIV/0!</v>
      </c>
      <c r="E22" s="163">
        <f>C22-F22</f>
        <v>0</v>
      </c>
      <c r="F22" s="165">
        <f>'Anexo 2B_Relação de Itens Contr'!I131</f>
        <v>0</v>
      </c>
      <c r="G22" s="186" t="e">
        <f t="shared" si="2"/>
        <v>#DIV/0!</v>
      </c>
      <c r="H22" s="166">
        <f>'Anexo 1B_Usos e Fontes Contr'!D25</f>
        <v>0</v>
      </c>
    </row>
    <row r="23" spans="2:8" ht="19.5" customHeight="1">
      <c r="B23" s="73" t="s">
        <v>148</v>
      </c>
      <c r="C23" s="165">
        <f>'Anexo 1B_Usos e Fontes Contr'!C26</f>
        <v>0</v>
      </c>
      <c r="D23" s="186" t="e">
        <f t="shared" si="0"/>
        <v>#DIV/0!</v>
      </c>
      <c r="E23" s="163">
        <f t="shared" si="1"/>
        <v>0</v>
      </c>
      <c r="F23" s="165">
        <f>'Anexo 2B_Relação de Itens Contr'!I132</f>
        <v>0</v>
      </c>
      <c r="G23" s="186" t="e">
        <f t="shared" si="2"/>
        <v>#DIV/0!</v>
      </c>
      <c r="H23" s="166">
        <f>'Anexo 1B_Usos e Fontes Contr'!D26</f>
        <v>0</v>
      </c>
    </row>
    <row r="24" spans="2:8" ht="15">
      <c r="B24" s="173" t="s">
        <v>11</v>
      </c>
      <c r="C24" s="171">
        <f>'Anexo 1B_Usos e Fontes Contr'!C27</f>
        <v>0</v>
      </c>
      <c r="D24" s="186" t="e">
        <f t="shared" si="0"/>
        <v>#DIV/0!</v>
      </c>
      <c r="E24" s="172">
        <f t="shared" si="1"/>
        <v>0</v>
      </c>
      <c r="F24" s="171">
        <f>'Anexo 2B_Relação de Itens Contr'!H146</f>
        <v>0</v>
      </c>
      <c r="G24" s="186" t="e">
        <f t="shared" si="2"/>
        <v>#DIV/0!</v>
      </c>
      <c r="H24" s="174">
        <f>'Anexo 1B_Usos e Fontes Contr'!D27</f>
        <v>0</v>
      </c>
    </row>
    <row r="25" spans="2:8" ht="16.5" thickBot="1">
      <c r="B25" s="286" t="s">
        <v>46</v>
      </c>
      <c r="C25" s="282">
        <f>SUM(C13:C24)</f>
        <v>0</v>
      </c>
      <c r="D25" s="287" t="e">
        <f>SUM(D13:D24)</f>
        <v>#DIV/0!</v>
      </c>
      <c r="E25" s="282">
        <f t="shared" si="1"/>
        <v>0</v>
      </c>
      <c r="F25" s="288">
        <f>SUM(F13:F24)</f>
        <v>0</v>
      </c>
      <c r="G25" s="283" t="e">
        <f>SUM(G13:G24)</f>
        <v>#DIV/0!</v>
      </c>
      <c r="H25" s="289">
        <f>SUM(H13:H24)</f>
        <v>0</v>
      </c>
    </row>
    <row r="26" ht="15.75">
      <c r="B26" s="147"/>
    </row>
    <row r="27" spans="2:8" ht="12.75">
      <c r="B27" s="146" t="s">
        <v>23</v>
      </c>
      <c r="E27" s="482"/>
      <c r="F27" s="482"/>
      <c r="G27" s="482"/>
      <c r="H27" s="482"/>
    </row>
    <row r="28" spans="5:8" ht="12.75">
      <c r="E28" s="482"/>
      <c r="F28" s="482"/>
      <c r="G28" s="482"/>
      <c r="H28" s="482"/>
    </row>
    <row r="29" spans="5:8" ht="12.75">
      <c r="E29" s="483"/>
      <c r="F29" s="483"/>
      <c r="G29" s="483"/>
      <c r="H29" s="483"/>
    </row>
    <row r="30" spans="5:8" ht="12.75">
      <c r="E30" s="442" t="s">
        <v>110</v>
      </c>
      <c r="F30" s="442"/>
      <c r="G30" s="442"/>
      <c r="H30" s="442"/>
    </row>
    <row r="47" ht="12.75" hidden="1"/>
    <row r="48" ht="12.75" hidden="1"/>
    <row r="49" ht="12.75" hidden="1"/>
    <row r="51" ht="12.75">
      <c r="B51" s="25" t="s">
        <v>21</v>
      </c>
    </row>
    <row r="52" ht="12.75">
      <c r="B52" s="25" t="s">
        <v>22</v>
      </c>
    </row>
    <row r="53" ht="12.75">
      <c r="B53" s="25" t="s">
        <v>25</v>
      </c>
    </row>
  </sheetData>
  <sheetProtection/>
  <mergeCells count="13">
    <mergeCell ref="I1:J1"/>
    <mergeCell ref="B1:H1"/>
    <mergeCell ref="B2:H2"/>
    <mergeCell ref="B4:H4"/>
    <mergeCell ref="B5:H5"/>
    <mergeCell ref="E27:H29"/>
    <mergeCell ref="E30:H30"/>
    <mergeCell ref="C6:H6"/>
    <mergeCell ref="C7:H7"/>
    <mergeCell ref="C8:H8"/>
    <mergeCell ref="C9:H9"/>
    <mergeCell ref="B10:H10"/>
    <mergeCell ref="B11:H11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RowColHeaders="0" showZeros="0" showOutlineSymbols="0" zoomScale="80" zoomScaleNormal="80" zoomScalePageLayoutView="0" workbookViewId="0" topLeftCell="A1">
      <selection activeCell="H22" sqref="H22"/>
    </sheetView>
  </sheetViews>
  <sheetFormatPr defaultColWidth="9.140625" defaultRowHeight="12.75"/>
  <cols>
    <col min="1" max="1" width="52.8515625" style="25" bestFit="1" customWidth="1"/>
    <col min="2" max="3" width="21.140625" style="25" bestFit="1" customWidth="1"/>
    <col min="4" max="4" width="20.57421875" style="25" customWidth="1"/>
    <col min="5" max="6" width="21.140625" style="25" bestFit="1" customWidth="1"/>
    <col min="7" max="7" width="21.140625" style="25" customWidth="1"/>
    <col min="8" max="8" width="21.140625" style="25" bestFit="1" customWidth="1"/>
    <col min="9" max="9" width="13.28125" style="25" customWidth="1"/>
    <col min="10" max="16384" width="9.140625" style="25" customWidth="1"/>
  </cols>
  <sheetData>
    <row r="1" spans="1:8" ht="12.75">
      <c r="A1" s="26"/>
      <c r="B1" s="26"/>
      <c r="C1" s="26"/>
      <c r="D1" s="26"/>
      <c r="E1" s="26"/>
      <c r="F1" s="26"/>
      <c r="G1" s="26"/>
      <c r="H1" s="26"/>
    </row>
    <row r="2" spans="1:8" ht="15">
      <c r="A2" s="419" t="s">
        <v>0</v>
      </c>
      <c r="B2" s="419"/>
      <c r="C2" s="419"/>
      <c r="D2" s="419"/>
      <c r="E2" s="419"/>
      <c r="F2" s="419"/>
      <c r="G2" s="419"/>
      <c r="H2" s="419"/>
    </row>
    <row r="3" spans="1:8" ht="15">
      <c r="A3" s="419" t="s">
        <v>92</v>
      </c>
      <c r="B3" s="419"/>
      <c r="C3" s="419"/>
      <c r="D3" s="419"/>
      <c r="E3" s="419"/>
      <c r="F3" s="419"/>
      <c r="G3" s="419"/>
      <c r="H3" s="419"/>
    </row>
    <row r="4" spans="1:8" ht="15.75">
      <c r="A4" s="38"/>
      <c r="B4" s="54"/>
      <c r="C4" s="38"/>
      <c r="D4" s="38"/>
      <c r="E4" s="38"/>
      <c r="F4" s="38"/>
      <c r="G4" s="38"/>
      <c r="H4" s="39"/>
    </row>
    <row r="5" spans="1:8" ht="15.75">
      <c r="A5" s="419" t="s">
        <v>100</v>
      </c>
      <c r="B5" s="419"/>
      <c r="C5" s="419"/>
      <c r="D5" s="419"/>
      <c r="E5" s="419"/>
      <c r="F5" s="419"/>
      <c r="G5" s="419"/>
      <c r="H5" s="419"/>
    </row>
    <row r="6" spans="1:8" ht="15.75">
      <c r="A6" s="453" t="s">
        <v>71</v>
      </c>
      <c r="B6" s="453"/>
      <c r="C6" s="453"/>
      <c r="D6" s="453"/>
      <c r="E6" s="453"/>
      <c r="F6" s="453"/>
      <c r="G6" s="453"/>
      <c r="H6" s="453"/>
    </row>
    <row r="7" spans="1:9" ht="30" customHeight="1">
      <c r="A7" s="408" t="s">
        <v>1</v>
      </c>
      <c r="B7" s="408"/>
      <c r="C7" s="451">
        <f>1ºPASSO!E12</f>
        <v>0</v>
      </c>
      <c r="D7" s="451"/>
      <c r="E7" s="451"/>
      <c r="F7" s="451"/>
      <c r="G7" s="451"/>
      <c r="H7" s="451"/>
      <c r="I7" s="30"/>
    </row>
    <row r="8" spans="1:9" ht="15">
      <c r="A8" s="408" t="s">
        <v>2</v>
      </c>
      <c r="B8" s="408"/>
      <c r="C8" s="451">
        <f>1ºPASSO!E13</f>
        <v>0</v>
      </c>
      <c r="D8" s="451"/>
      <c r="E8" s="451"/>
      <c r="F8" s="451"/>
      <c r="G8" s="451"/>
      <c r="H8" s="451"/>
      <c r="I8" s="30"/>
    </row>
    <row r="9" spans="1:9" ht="15">
      <c r="A9" s="408" t="s">
        <v>3</v>
      </c>
      <c r="B9" s="408"/>
      <c r="C9" s="450">
        <f>1ºPASSO!E14</f>
        <v>0</v>
      </c>
      <c r="D9" s="450"/>
      <c r="E9" s="450"/>
      <c r="F9" s="450"/>
      <c r="G9" s="450"/>
      <c r="H9" s="450"/>
      <c r="I9" s="31"/>
    </row>
    <row r="10" spans="1:9" ht="15">
      <c r="A10" s="408" t="s">
        <v>4</v>
      </c>
      <c r="B10" s="408"/>
      <c r="C10" s="451">
        <f>1ºPASSO!E15</f>
        <v>0</v>
      </c>
      <c r="D10" s="451"/>
      <c r="E10" s="451"/>
      <c r="F10" s="451"/>
      <c r="G10" s="451"/>
      <c r="H10" s="451"/>
      <c r="I10" s="31"/>
    </row>
    <row r="11" spans="1:8" ht="15.75" thickBot="1">
      <c r="A11" s="32"/>
      <c r="B11" s="33"/>
      <c r="C11" s="33"/>
      <c r="D11" s="33"/>
      <c r="E11" s="33"/>
      <c r="F11" s="33"/>
      <c r="G11" s="33"/>
      <c r="H11" s="33"/>
    </row>
    <row r="12" spans="1:8" ht="20.25" customHeight="1">
      <c r="A12" s="457" t="s">
        <v>73</v>
      </c>
      <c r="B12" s="462" t="s">
        <v>74</v>
      </c>
      <c r="C12" s="462"/>
      <c r="D12" s="462"/>
      <c r="E12" s="462"/>
      <c r="F12" s="462"/>
      <c r="G12" s="462"/>
      <c r="H12" s="463"/>
    </row>
    <row r="13" spans="1:8" ht="20.25" customHeight="1">
      <c r="A13" s="458"/>
      <c r="B13" s="55" t="s">
        <v>75</v>
      </c>
      <c r="C13" s="50" t="s">
        <v>76</v>
      </c>
      <c r="D13" s="50" t="s">
        <v>77</v>
      </c>
      <c r="E13" s="50" t="s">
        <v>78</v>
      </c>
      <c r="F13" s="50" t="s">
        <v>79</v>
      </c>
      <c r="G13" s="50" t="s">
        <v>91</v>
      </c>
      <c r="H13" s="460" t="s">
        <v>24</v>
      </c>
    </row>
    <row r="14" spans="1:8" ht="20.25" customHeight="1" thickBot="1">
      <c r="A14" s="459"/>
      <c r="B14" s="79" t="s">
        <v>80</v>
      </c>
      <c r="C14" s="80" t="s">
        <v>80</v>
      </c>
      <c r="D14" s="80" t="s">
        <v>80</v>
      </c>
      <c r="E14" s="80" t="s">
        <v>80</v>
      </c>
      <c r="F14" s="80" t="s">
        <v>80</v>
      </c>
      <c r="G14" s="80" t="s">
        <v>80</v>
      </c>
      <c r="H14" s="461"/>
    </row>
    <row r="15" spans="1:8" ht="28.5" customHeight="1">
      <c r="A15" s="104" t="str">
        <f>'Anexo 3A_Alterações'!B13</f>
        <v>Vencimentos e Vantagens Fixas</v>
      </c>
      <c r="B15" s="75"/>
      <c r="C15" s="76"/>
      <c r="D15" s="77"/>
      <c r="E15" s="77"/>
      <c r="F15" s="77"/>
      <c r="G15" s="77"/>
      <c r="H15" s="144">
        <f>SUM(B15:G15)</f>
        <v>0</v>
      </c>
    </row>
    <row r="16" spans="1:8" ht="28.5" customHeight="1">
      <c r="A16" s="105" t="str">
        <f>'Anexo 3A_Alterações'!B14</f>
        <v>Obrigações Patronais</v>
      </c>
      <c r="B16" s="56"/>
      <c r="C16" s="57"/>
      <c r="D16" s="58"/>
      <c r="E16" s="58"/>
      <c r="F16" s="58"/>
      <c r="G16" s="58"/>
      <c r="H16" s="145">
        <f aca="true" t="shared" si="0" ref="H16:H23">SUM(B16:G16)</f>
        <v>0</v>
      </c>
    </row>
    <row r="17" spans="1:8" ht="28.5" customHeight="1">
      <c r="A17" s="105" t="str">
        <f>'Anexo 3A_Alterações'!B15</f>
        <v>Diárias</v>
      </c>
      <c r="B17" s="58"/>
      <c r="C17" s="58"/>
      <c r="D17" s="58"/>
      <c r="E17" s="58"/>
      <c r="F17" s="58"/>
      <c r="G17" s="58"/>
      <c r="H17" s="145">
        <f t="shared" si="0"/>
        <v>0</v>
      </c>
    </row>
    <row r="18" spans="1:8" ht="28.5" customHeight="1">
      <c r="A18" s="105" t="str">
        <f>'Anexo 3A_Alterações'!B17</f>
        <v>Material de Consumo Importado</v>
      </c>
      <c r="B18" s="56"/>
      <c r="C18" s="57"/>
      <c r="D18" s="58"/>
      <c r="E18" s="58"/>
      <c r="F18" s="58"/>
      <c r="G18" s="58"/>
      <c r="H18" s="145">
        <f t="shared" si="0"/>
        <v>0</v>
      </c>
    </row>
    <row r="19" spans="1:8" ht="28.5" customHeight="1">
      <c r="A19" s="105" t="str">
        <f>'Anexo 3A_Alterações'!B18</f>
        <v>Passagens e Despesas com Locomoção</v>
      </c>
      <c r="B19" s="56"/>
      <c r="C19" s="57"/>
      <c r="D19" s="58"/>
      <c r="E19" s="58"/>
      <c r="F19" s="58"/>
      <c r="G19" s="58"/>
      <c r="H19" s="145">
        <f t="shared" si="0"/>
        <v>0</v>
      </c>
    </row>
    <row r="20" spans="1:8" ht="28.5" customHeight="1">
      <c r="A20" s="105" t="str">
        <f>'Anexo 3A_Alterações'!B19</f>
        <v>Outros Serviços de Terceiros - Pessoa Física</v>
      </c>
      <c r="B20" s="56"/>
      <c r="C20" s="57"/>
      <c r="D20" s="58"/>
      <c r="E20" s="58"/>
      <c r="F20" s="58"/>
      <c r="G20" s="58"/>
      <c r="H20" s="145">
        <f t="shared" si="0"/>
        <v>0</v>
      </c>
    </row>
    <row r="21" spans="1:8" ht="28.5" customHeight="1">
      <c r="A21" s="105" t="str">
        <f>'Anexo 3A_Alterações'!B24</f>
        <v>Equipamento e Material Permanente Importado</v>
      </c>
      <c r="B21" s="56"/>
      <c r="C21" s="57"/>
      <c r="D21" s="58"/>
      <c r="E21" s="58"/>
      <c r="F21" s="58"/>
      <c r="G21" s="58"/>
      <c r="H21" s="145">
        <f t="shared" si="0"/>
        <v>0</v>
      </c>
    </row>
    <row r="22" spans="1:8" ht="28.5" customHeight="1">
      <c r="A22" s="73" t="s">
        <v>84</v>
      </c>
      <c r="B22" s="56"/>
      <c r="C22" s="57"/>
      <c r="D22" s="58"/>
      <c r="E22" s="58"/>
      <c r="F22" s="58"/>
      <c r="G22" s="58"/>
      <c r="H22" s="145">
        <f t="shared" si="0"/>
        <v>0</v>
      </c>
    </row>
    <row r="23" spans="1:8" ht="28.5" customHeight="1">
      <c r="A23" s="73" t="s">
        <v>11</v>
      </c>
      <c r="B23" s="56"/>
      <c r="C23" s="57"/>
      <c r="D23" s="58"/>
      <c r="E23" s="58"/>
      <c r="F23" s="58"/>
      <c r="G23" s="58"/>
      <c r="H23" s="145">
        <f t="shared" si="0"/>
        <v>0</v>
      </c>
    </row>
    <row r="24" spans="1:8" s="49" customFormat="1" ht="28.5" customHeight="1" thickBot="1">
      <c r="A24" s="78" t="s">
        <v>46</v>
      </c>
      <c r="B24" s="141">
        <f aca="true" t="shared" si="1" ref="B24:H24">SUM(B15:B23)</f>
        <v>0</v>
      </c>
      <c r="C24" s="141">
        <f t="shared" si="1"/>
        <v>0</v>
      </c>
      <c r="D24" s="141">
        <f t="shared" si="1"/>
        <v>0</v>
      </c>
      <c r="E24" s="141">
        <f t="shared" si="1"/>
        <v>0</v>
      </c>
      <c r="F24" s="141">
        <f t="shared" si="1"/>
        <v>0</v>
      </c>
      <c r="G24" s="141">
        <f t="shared" si="1"/>
        <v>0</v>
      </c>
      <c r="H24" s="142">
        <f t="shared" si="1"/>
        <v>0</v>
      </c>
    </row>
    <row r="25" spans="1:7" ht="12.75">
      <c r="A25" s="35"/>
      <c r="B25" s="36"/>
      <c r="C25" s="36"/>
      <c r="D25" s="36"/>
      <c r="E25" s="36"/>
      <c r="F25" s="36"/>
      <c r="G25" s="36"/>
    </row>
    <row r="26" spans="1:7" ht="12.75">
      <c r="A26" s="35"/>
      <c r="B26" s="36"/>
      <c r="C26" s="36"/>
      <c r="D26" s="36"/>
      <c r="E26" s="36"/>
      <c r="F26" s="36"/>
      <c r="G26" s="36"/>
    </row>
    <row r="27" spans="1:8" ht="14.25">
      <c r="A27" s="69" t="s">
        <v>23</v>
      </c>
      <c r="C27" s="483"/>
      <c r="D27" s="483"/>
      <c r="E27" s="483"/>
      <c r="F27" s="483"/>
      <c r="G27" s="483"/>
      <c r="H27" s="483"/>
    </row>
    <row r="28" spans="3:8" ht="12.75">
      <c r="C28" s="442" t="s">
        <v>110</v>
      </c>
      <c r="D28" s="442"/>
      <c r="E28" s="442"/>
      <c r="F28" s="442"/>
      <c r="G28" s="442"/>
      <c r="H28" s="442"/>
    </row>
    <row r="29" ht="12.75"/>
    <row r="30" ht="12.75"/>
  </sheetData>
  <sheetProtection password="E24B" sheet="1"/>
  <mergeCells count="17">
    <mergeCell ref="C10:H10"/>
    <mergeCell ref="A2:H2"/>
    <mergeCell ref="A3:H3"/>
    <mergeCell ref="A5:H5"/>
    <mergeCell ref="A6:H6"/>
    <mergeCell ref="A7:B7"/>
    <mergeCell ref="C7:H7"/>
    <mergeCell ref="C27:H27"/>
    <mergeCell ref="C28:H28"/>
    <mergeCell ref="A12:A14"/>
    <mergeCell ref="B12:H12"/>
    <mergeCell ref="H13:H14"/>
    <mergeCell ref="A8:B8"/>
    <mergeCell ref="C8:H8"/>
    <mergeCell ref="A9:B9"/>
    <mergeCell ref="C9:H9"/>
    <mergeCell ref="A10:B10"/>
  </mergeCells>
  <conditionalFormatting sqref="C17 D15:H23 A15:B24 C24:H24">
    <cfRule type="expression" priority="1" dxfId="0" stopIfTrue="1">
      <formula>$C15="Não"</formula>
    </cfRule>
  </conditionalFormatting>
  <dataValidations count="1">
    <dataValidation showInputMessage="1" showErrorMessage="1" sqref="C15:C16 C18:C23"/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6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2" width="9.140625" style="115" customWidth="1"/>
    <col min="3" max="3" width="6.57421875" style="115" customWidth="1"/>
    <col min="4" max="6" width="9.140625" style="115" customWidth="1"/>
    <col min="7" max="7" width="6.57421875" style="115" customWidth="1"/>
    <col min="8" max="8" width="10.140625" style="115" customWidth="1"/>
    <col min="9" max="9" width="11.00390625" style="115" customWidth="1"/>
    <col min="10" max="16384" width="9.140625" style="115" customWidth="1"/>
  </cols>
  <sheetData>
    <row r="1" spans="1:10" ht="12.75">
      <c r="A1" s="118"/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8" customHeight="1">
      <c r="A2" s="121"/>
      <c r="B2" s="122"/>
      <c r="C2" s="122"/>
      <c r="D2" s="493"/>
      <c r="E2" s="493"/>
      <c r="F2" s="493"/>
      <c r="G2" s="493"/>
      <c r="H2" s="493"/>
      <c r="I2" s="493"/>
      <c r="J2" s="494"/>
    </row>
    <row r="3" spans="1:10" ht="12.75" customHeight="1">
      <c r="A3" s="121"/>
      <c r="B3" s="122"/>
      <c r="C3" s="122"/>
      <c r="D3" s="493"/>
      <c r="E3" s="493"/>
      <c r="F3" s="493"/>
      <c r="G3" s="493"/>
      <c r="H3" s="493"/>
      <c r="I3" s="493"/>
      <c r="J3" s="494"/>
    </row>
    <row r="4" spans="1:10" ht="12.75">
      <c r="A4" s="121"/>
      <c r="B4" s="122"/>
      <c r="C4" s="122"/>
      <c r="D4" s="493"/>
      <c r="E4" s="493"/>
      <c r="F4" s="493"/>
      <c r="G4" s="493"/>
      <c r="H4" s="493"/>
      <c r="I4" s="493"/>
      <c r="J4" s="494"/>
    </row>
    <row r="5" spans="1:10" ht="18">
      <c r="A5" s="121"/>
      <c r="B5" s="122"/>
      <c r="C5" s="122"/>
      <c r="D5" s="491"/>
      <c r="E5" s="491"/>
      <c r="F5" s="491"/>
      <c r="G5" s="491"/>
      <c r="H5" s="491"/>
      <c r="I5" s="491"/>
      <c r="J5" s="492"/>
    </row>
    <row r="6" spans="1:10" ht="12.75">
      <c r="A6" s="121"/>
      <c r="B6" s="122"/>
      <c r="C6" s="122"/>
      <c r="D6" s="122"/>
      <c r="E6" s="122"/>
      <c r="F6" s="122"/>
      <c r="G6" s="122"/>
      <c r="H6" s="122"/>
      <c r="I6" s="122"/>
      <c r="J6" s="123"/>
    </row>
    <row r="7" spans="1:10" ht="12.75" customHeight="1">
      <c r="A7" s="121"/>
      <c r="B7" s="266"/>
      <c r="C7" s="266"/>
      <c r="D7" s="266"/>
      <c r="E7" s="266"/>
      <c r="F7" s="266"/>
      <c r="G7" s="266"/>
      <c r="H7" s="266"/>
      <c r="I7" s="266"/>
      <c r="J7" s="123"/>
    </row>
    <row r="8" spans="1:10" ht="12.75" customHeight="1">
      <c r="A8" s="121"/>
      <c r="B8" s="266"/>
      <c r="C8" s="266"/>
      <c r="D8" s="266"/>
      <c r="E8" s="266"/>
      <c r="F8" s="266"/>
      <c r="G8" s="266"/>
      <c r="H8" s="266"/>
      <c r="I8" s="266"/>
      <c r="J8" s="123"/>
    </row>
    <row r="9" spans="1:10" ht="12.75" customHeight="1">
      <c r="A9" s="121"/>
      <c r="B9" s="266"/>
      <c r="C9" s="267"/>
      <c r="D9" s="266"/>
      <c r="E9" s="266"/>
      <c r="F9" s="266"/>
      <c r="G9" s="266"/>
      <c r="H9" s="266"/>
      <c r="I9" s="266"/>
      <c r="J9" s="123"/>
    </row>
    <row r="10" spans="1:10" ht="20.25">
      <c r="A10" s="121"/>
      <c r="B10" s="266"/>
      <c r="C10" s="266"/>
      <c r="D10" s="266"/>
      <c r="E10" s="266"/>
      <c r="F10" s="266"/>
      <c r="G10" s="266"/>
      <c r="H10" s="266"/>
      <c r="I10" s="266"/>
      <c r="J10" s="248"/>
    </row>
    <row r="11" spans="1:10" ht="20.25" customHeight="1">
      <c r="A11" s="488" t="s">
        <v>129</v>
      </c>
      <c r="B11" s="489"/>
      <c r="C11" s="489"/>
      <c r="D11" s="489"/>
      <c r="E11" s="489"/>
      <c r="F11" s="489"/>
      <c r="G11" s="489"/>
      <c r="H11" s="489"/>
      <c r="I11" s="489"/>
      <c r="J11" s="490"/>
    </row>
    <row r="12" spans="1:10" ht="12.75">
      <c r="A12" s="488"/>
      <c r="B12" s="489"/>
      <c r="C12" s="489"/>
      <c r="D12" s="489"/>
      <c r="E12" s="489"/>
      <c r="F12" s="489"/>
      <c r="G12" s="489"/>
      <c r="H12" s="489"/>
      <c r="I12" s="489"/>
      <c r="J12" s="490"/>
    </row>
    <row r="13" spans="1:10" ht="12.75">
      <c r="A13" s="488"/>
      <c r="B13" s="489"/>
      <c r="C13" s="489"/>
      <c r="D13" s="489"/>
      <c r="E13" s="489"/>
      <c r="F13" s="489"/>
      <c r="G13" s="489"/>
      <c r="H13" s="489"/>
      <c r="I13" s="489"/>
      <c r="J13" s="490"/>
    </row>
    <row r="14" spans="1:10" ht="12.75">
      <c r="A14" s="488"/>
      <c r="B14" s="489"/>
      <c r="C14" s="489"/>
      <c r="D14" s="489"/>
      <c r="E14" s="489"/>
      <c r="F14" s="489"/>
      <c r="G14" s="489"/>
      <c r="H14" s="489"/>
      <c r="I14" s="489"/>
      <c r="J14" s="490"/>
    </row>
    <row r="15" spans="1:10" ht="12.75">
      <c r="A15" s="488"/>
      <c r="B15" s="489"/>
      <c r="C15" s="489"/>
      <c r="D15" s="489"/>
      <c r="E15" s="489"/>
      <c r="F15" s="489"/>
      <c r="G15" s="489"/>
      <c r="H15" s="489"/>
      <c r="I15" s="489"/>
      <c r="J15" s="490"/>
    </row>
    <row r="16" spans="1:10" ht="12.75" customHeight="1">
      <c r="A16" s="488"/>
      <c r="B16" s="489"/>
      <c r="C16" s="489"/>
      <c r="D16" s="489"/>
      <c r="E16" s="489"/>
      <c r="F16" s="489"/>
      <c r="G16" s="489"/>
      <c r="H16" s="489"/>
      <c r="I16" s="489"/>
      <c r="J16" s="490"/>
    </row>
    <row r="17" spans="1:10" ht="12.75" customHeight="1">
      <c r="A17" s="488"/>
      <c r="B17" s="489"/>
      <c r="C17" s="489"/>
      <c r="D17" s="489"/>
      <c r="E17" s="489"/>
      <c r="F17" s="489"/>
      <c r="G17" s="489"/>
      <c r="H17" s="489"/>
      <c r="I17" s="489"/>
      <c r="J17" s="490"/>
    </row>
    <row r="18" spans="1:10" ht="12.75" customHeight="1">
      <c r="A18" s="488"/>
      <c r="B18" s="489"/>
      <c r="C18" s="489"/>
      <c r="D18" s="489"/>
      <c r="E18" s="489"/>
      <c r="F18" s="489"/>
      <c r="G18" s="489"/>
      <c r="H18" s="489"/>
      <c r="I18" s="489"/>
      <c r="J18" s="490"/>
    </row>
    <row r="19" spans="1:10" ht="12.75" customHeight="1">
      <c r="A19" s="488"/>
      <c r="B19" s="489"/>
      <c r="C19" s="489"/>
      <c r="D19" s="489"/>
      <c r="E19" s="489"/>
      <c r="F19" s="489"/>
      <c r="G19" s="489"/>
      <c r="H19" s="489"/>
      <c r="I19" s="489"/>
      <c r="J19" s="490"/>
    </row>
    <row r="20" spans="1:10" ht="12.75" customHeight="1">
      <c r="A20" s="488"/>
      <c r="B20" s="489"/>
      <c r="C20" s="489"/>
      <c r="D20" s="489"/>
      <c r="E20" s="489"/>
      <c r="F20" s="489"/>
      <c r="G20" s="489"/>
      <c r="H20" s="489"/>
      <c r="I20" s="489"/>
      <c r="J20" s="490"/>
    </row>
    <row r="21" spans="1:10" ht="12.75" customHeight="1">
      <c r="A21" s="488"/>
      <c r="B21" s="489"/>
      <c r="C21" s="489"/>
      <c r="D21" s="489"/>
      <c r="E21" s="489"/>
      <c r="F21" s="489"/>
      <c r="G21" s="489"/>
      <c r="H21" s="489"/>
      <c r="I21" s="489"/>
      <c r="J21" s="490"/>
    </row>
    <row r="22" spans="1:10" ht="12.75" customHeight="1">
      <c r="A22" s="488"/>
      <c r="B22" s="489"/>
      <c r="C22" s="489"/>
      <c r="D22" s="489"/>
      <c r="E22" s="489"/>
      <c r="F22" s="489"/>
      <c r="G22" s="489"/>
      <c r="H22" s="489"/>
      <c r="I22" s="489"/>
      <c r="J22" s="490"/>
    </row>
    <row r="23" spans="1:10" ht="12.75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90"/>
    </row>
    <row r="24" spans="1:10" ht="12.75" customHeight="1">
      <c r="A24" s="488"/>
      <c r="B24" s="489"/>
      <c r="C24" s="489"/>
      <c r="D24" s="489"/>
      <c r="E24" s="489"/>
      <c r="F24" s="489"/>
      <c r="G24" s="489"/>
      <c r="H24" s="489"/>
      <c r="I24" s="489"/>
      <c r="J24" s="490"/>
    </row>
    <row r="25" spans="1:16" ht="12.75" customHeight="1">
      <c r="A25" s="488"/>
      <c r="B25" s="489"/>
      <c r="C25" s="489"/>
      <c r="D25" s="489"/>
      <c r="E25" s="489"/>
      <c r="F25" s="489"/>
      <c r="G25" s="489"/>
      <c r="H25" s="489"/>
      <c r="I25" s="489"/>
      <c r="J25" s="490"/>
      <c r="K25" s="124"/>
      <c r="L25" s="124"/>
      <c r="M25" s="124"/>
      <c r="N25" s="124"/>
      <c r="O25" s="124"/>
      <c r="P25" s="124"/>
    </row>
    <row r="26" spans="1:16" ht="12.75" customHeight="1">
      <c r="A26" s="486" t="s">
        <v>130</v>
      </c>
      <c r="B26" s="486"/>
      <c r="C26" s="486"/>
      <c r="D26" s="486"/>
      <c r="E26" s="486"/>
      <c r="F26" s="486"/>
      <c r="G26" s="486"/>
      <c r="H26" s="486"/>
      <c r="I26" s="486"/>
      <c r="J26" s="487"/>
      <c r="K26" s="124"/>
      <c r="L26" s="124"/>
      <c r="M26" s="124"/>
      <c r="N26" s="124"/>
      <c r="O26" s="124"/>
      <c r="P26" s="124"/>
    </row>
    <row r="27" spans="1:22" ht="12.75" customHeight="1">
      <c r="A27" s="486"/>
      <c r="B27" s="486"/>
      <c r="C27" s="486"/>
      <c r="D27" s="486"/>
      <c r="E27" s="486"/>
      <c r="F27" s="486"/>
      <c r="G27" s="486"/>
      <c r="H27" s="486"/>
      <c r="I27" s="486"/>
      <c r="J27" s="487"/>
      <c r="K27" s="124"/>
      <c r="L27" s="124"/>
      <c r="M27" s="124"/>
      <c r="N27" s="124"/>
      <c r="O27" s="124"/>
      <c r="P27" s="124"/>
      <c r="R27" s="124"/>
      <c r="S27" s="124"/>
      <c r="T27" s="124"/>
      <c r="U27" s="124"/>
      <c r="V27" s="124"/>
    </row>
    <row r="28" spans="1:22" ht="12.75" customHeight="1">
      <c r="A28" s="486"/>
      <c r="B28" s="486"/>
      <c r="C28" s="486"/>
      <c r="D28" s="486"/>
      <c r="E28" s="486"/>
      <c r="F28" s="486"/>
      <c r="G28" s="486"/>
      <c r="H28" s="486"/>
      <c r="I28" s="486"/>
      <c r="J28" s="487"/>
      <c r="K28" s="124"/>
      <c r="L28" s="124"/>
      <c r="M28" s="314" t="s">
        <v>88</v>
      </c>
      <c r="N28" s="314"/>
      <c r="O28" s="314"/>
      <c r="P28" s="124"/>
      <c r="R28" s="124"/>
      <c r="S28" s="124"/>
      <c r="T28" s="124"/>
      <c r="U28" s="124"/>
      <c r="V28" s="124"/>
    </row>
    <row r="29" spans="1:22" ht="12.75" customHeight="1">
      <c r="A29" s="486"/>
      <c r="B29" s="486"/>
      <c r="C29" s="486"/>
      <c r="D29" s="486"/>
      <c r="E29" s="486"/>
      <c r="F29" s="486"/>
      <c r="G29" s="486"/>
      <c r="H29" s="486"/>
      <c r="I29" s="486"/>
      <c r="J29" s="487"/>
      <c r="K29" s="124"/>
      <c r="L29" s="124"/>
      <c r="M29" s="124"/>
      <c r="N29" s="124"/>
      <c r="O29" s="124"/>
      <c r="P29" s="124"/>
      <c r="R29" s="124"/>
      <c r="S29" s="124"/>
      <c r="T29" s="124"/>
      <c r="U29" s="124"/>
      <c r="V29" s="124"/>
    </row>
    <row r="30" spans="1:22" ht="12.75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7"/>
      <c r="K30" s="124"/>
      <c r="L30" s="124"/>
      <c r="M30" s="124"/>
      <c r="N30" s="124"/>
      <c r="O30" s="124"/>
      <c r="P30" s="124"/>
      <c r="R30" s="124"/>
      <c r="S30" s="124"/>
      <c r="T30" s="124"/>
      <c r="U30" s="124"/>
      <c r="V30" s="124"/>
    </row>
    <row r="31" spans="1:22" ht="12.7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7"/>
      <c r="K31" s="124"/>
      <c r="L31" s="124"/>
      <c r="M31" s="124"/>
      <c r="N31" s="124"/>
      <c r="O31" s="124"/>
      <c r="P31" s="124"/>
      <c r="R31" s="124"/>
      <c r="S31" s="124"/>
      <c r="T31" s="124"/>
      <c r="U31" s="124"/>
      <c r="V31" s="124"/>
    </row>
    <row r="32" spans="1:22" ht="12.75" customHeight="1">
      <c r="A32" s="486"/>
      <c r="B32" s="486"/>
      <c r="C32" s="486"/>
      <c r="D32" s="486"/>
      <c r="E32" s="486"/>
      <c r="F32" s="486"/>
      <c r="G32" s="486"/>
      <c r="H32" s="486"/>
      <c r="I32" s="486"/>
      <c r="J32" s="487"/>
      <c r="K32" s="124"/>
      <c r="L32" s="124"/>
      <c r="M32" s="124"/>
      <c r="N32" s="124"/>
      <c r="O32" s="124"/>
      <c r="P32" s="124"/>
      <c r="R32" s="124"/>
      <c r="S32" s="124"/>
      <c r="T32" s="124"/>
      <c r="U32" s="124"/>
      <c r="V32" s="124"/>
    </row>
    <row r="33" spans="1:22" ht="12.75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4"/>
      <c r="K33" s="124"/>
      <c r="L33" s="124"/>
      <c r="M33" s="124"/>
      <c r="N33" s="124"/>
      <c r="O33" s="124"/>
      <c r="P33" s="124"/>
      <c r="R33" s="124"/>
      <c r="S33" s="124"/>
      <c r="T33" s="124"/>
      <c r="U33" s="124"/>
      <c r="V33" s="124"/>
    </row>
    <row r="34" spans="1:22" ht="12.75" customHeight="1">
      <c r="A34" s="252"/>
      <c r="B34" s="253"/>
      <c r="C34" s="253"/>
      <c r="D34" s="253"/>
      <c r="E34" s="253"/>
      <c r="F34" s="253"/>
      <c r="G34" s="253"/>
      <c r="H34" s="253"/>
      <c r="I34" s="253"/>
      <c r="J34" s="254"/>
      <c r="K34" s="124"/>
      <c r="L34" s="124"/>
      <c r="M34" s="124"/>
      <c r="N34" s="124"/>
      <c r="O34" s="124"/>
      <c r="P34" s="124"/>
      <c r="R34" s="124"/>
      <c r="S34" s="124"/>
      <c r="T34" s="124"/>
      <c r="U34" s="124"/>
      <c r="V34" s="124"/>
    </row>
    <row r="35" spans="1:22" ht="12.7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1"/>
      <c r="K35" s="124"/>
      <c r="L35" s="124"/>
      <c r="M35" s="124"/>
      <c r="N35" s="124"/>
      <c r="O35" s="124"/>
      <c r="P35" s="124"/>
      <c r="R35" s="124"/>
      <c r="S35" s="124"/>
      <c r="T35" s="124"/>
      <c r="U35" s="124"/>
      <c r="V35" s="124"/>
    </row>
    <row r="36" spans="1:22" ht="12.75" customHeight="1">
      <c r="A36" s="249"/>
      <c r="B36" s="270" t="s">
        <v>108</v>
      </c>
      <c r="C36" s="269"/>
      <c r="D36" s="269"/>
      <c r="E36" s="269"/>
      <c r="F36" s="269"/>
      <c r="G36" s="268"/>
      <c r="H36" s="257"/>
      <c r="I36" s="257"/>
      <c r="J36" s="264"/>
      <c r="K36" s="124"/>
      <c r="L36" s="124"/>
      <c r="M36" s="124"/>
      <c r="N36" s="124"/>
      <c r="O36" s="124"/>
      <c r="P36" s="124"/>
      <c r="R36" s="124"/>
      <c r="S36" s="124"/>
      <c r="T36" s="124"/>
      <c r="U36" s="124"/>
      <c r="V36" s="124"/>
    </row>
    <row r="37" spans="1:16" ht="12.75" customHeight="1">
      <c r="A37" s="249"/>
      <c r="B37" s="258" t="s">
        <v>109</v>
      </c>
      <c r="C37" s="265"/>
      <c r="D37" s="265"/>
      <c r="E37" s="265"/>
      <c r="F37" s="265"/>
      <c r="G37" s="257"/>
      <c r="H37" s="257"/>
      <c r="I37" s="257"/>
      <c r="J37" s="264"/>
      <c r="K37" s="124"/>
      <c r="L37" s="124"/>
      <c r="M37" s="124"/>
      <c r="N37" s="124"/>
      <c r="O37" s="124"/>
      <c r="P37" s="124"/>
    </row>
    <row r="38" spans="1:16" ht="12.75" customHeight="1">
      <c r="A38" s="249"/>
      <c r="B38" s="255" t="s">
        <v>127</v>
      </c>
      <c r="C38" s="255"/>
      <c r="D38" s="255"/>
      <c r="E38" s="255"/>
      <c r="F38" s="265"/>
      <c r="G38" s="265"/>
      <c r="H38" s="265"/>
      <c r="I38" s="257"/>
      <c r="J38" s="264"/>
      <c r="K38" s="124"/>
      <c r="L38" s="124"/>
      <c r="M38" s="124"/>
      <c r="N38" s="124"/>
      <c r="O38" s="124"/>
      <c r="P38" s="124"/>
    </row>
    <row r="39" spans="1:16" ht="12.75" customHeight="1">
      <c r="A39" s="249"/>
      <c r="B39" s="256" t="s">
        <v>128</v>
      </c>
      <c r="C39" s="265"/>
      <c r="D39" s="265"/>
      <c r="E39" s="265"/>
      <c r="F39" s="265"/>
      <c r="G39" s="265"/>
      <c r="H39" s="257"/>
      <c r="I39" s="257"/>
      <c r="J39" s="264"/>
      <c r="K39" s="124"/>
      <c r="L39" s="124"/>
      <c r="M39" s="124"/>
      <c r="N39" s="124"/>
      <c r="O39" s="124"/>
      <c r="P39" s="124"/>
    </row>
    <row r="40" spans="1:16" ht="12.7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1"/>
      <c r="K40" s="124"/>
      <c r="L40" s="124"/>
      <c r="M40" s="124"/>
      <c r="N40" s="124"/>
      <c r="O40" s="124"/>
      <c r="P40" s="124"/>
    </row>
    <row r="41" spans="1:17" ht="12.75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4"/>
      <c r="L41" s="124"/>
      <c r="M41" s="124"/>
      <c r="N41" s="124"/>
      <c r="O41" s="495"/>
      <c r="P41" s="495"/>
      <c r="Q41" s="495"/>
    </row>
    <row r="42" spans="1:16" ht="12.75" customHeight="1">
      <c r="A42" s="121"/>
      <c r="B42" s="122"/>
      <c r="C42" s="122"/>
      <c r="D42" s="125"/>
      <c r="E42" s="122"/>
      <c r="F42" s="122"/>
      <c r="G42" s="122"/>
      <c r="H42" s="122"/>
      <c r="I42" s="122"/>
      <c r="J42" s="123"/>
      <c r="K42" s="124"/>
      <c r="L42" s="124"/>
      <c r="M42" s="124"/>
      <c r="N42" s="124"/>
      <c r="O42" s="124"/>
      <c r="P42" s="124"/>
    </row>
    <row r="43" spans="1:16" ht="12.75" customHeight="1">
      <c r="A43" s="259"/>
      <c r="B43" s="241"/>
      <c r="C43" s="241"/>
      <c r="D43" s="241"/>
      <c r="E43" s="241"/>
      <c r="F43" s="241"/>
      <c r="G43" s="241"/>
      <c r="H43" s="241"/>
      <c r="I43" s="241"/>
      <c r="J43" s="260"/>
      <c r="K43" s="124"/>
      <c r="L43" s="124"/>
      <c r="M43" s="124"/>
      <c r="N43" s="124"/>
      <c r="O43" s="124"/>
      <c r="P43" s="124"/>
    </row>
    <row r="44" spans="1:16" ht="12.75" customHeight="1">
      <c r="A44" s="259"/>
      <c r="B44" s="241"/>
      <c r="C44" s="241"/>
      <c r="D44" s="241"/>
      <c r="E44" s="241"/>
      <c r="F44" s="241"/>
      <c r="G44" s="241"/>
      <c r="H44" s="241"/>
      <c r="I44" s="241"/>
      <c r="J44" s="260"/>
      <c r="K44" s="124"/>
      <c r="L44" s="124"/>
      <c r="M44" s="124"/>
      <c r="N44" s="124"/>
      <c r="O44" s="124"/>
      <c r="P44" s="124"/>
    </row>
    <row r="45" spans="1:10" ht="12.75">
      <c r="A45" s="259"/>
      <c r="B45" s="241"/>
      <c r="C45" s="241"/>
      <c r="D45" s="241"/>
      <c r="E45" s="241"/>
      <c r="F45" s="241"/>
      <c r="G45" s="241"/>
      <c r="H45" s="241"/>
      <c r="I45" s="241"/>
      <c r="J45" s="260"/>
    </row>
    <row r="46" spans="1:10" ht="12.75">
      <c r="A46" s="259"/>
      <c r="B46" s="241"/>
      <c r="C46" s="241"/>
      <c r="D46" s="241"/>
      <c r="E46" s="241"/>
      <c r="F46" s="241"/>
      <c r="G46" s="241"/>
      <c r="H46" s="241"/>
      <c r="I46" s="241"/>
      <c r="J46" s="260"/>
    </row>
    <row r="47" spans="1:10" ht="12.75">
      <c r="A47" s="259"/>
      <c r="B47" s="241"/>
      <c r="C47" s="241"/>
      <c r="D47" s="241"/>
      <c r="E47" s="241"/>
      <c r="F47" s="241"/>
      <c r="G47" s="241"/>
      <c r="H47" s="241"/>
      <c r="I47" s="241"/>
      <c r="J47" s="260"/>
    </row>
    <row r="48" spans="1:10" ht="14.25">
      <c r="A48" s="259"/>
      <c r="B48" s="241"/>
      <c r="C48" s="241"/>
      <c r="D48" s="241"/>
      <c r="E48" s="241"/>
      <c r="F48" s="497" t="str">
        <f>1ºPASSO!N8</f>
        <v>Versão: Outubro 2017</v>
      </c>
      <c r="G48" s="497"/>
      <c r="H48" s="497"/>
      <c r="I48" s="241"/>
      <c r="J48" s="260"/>
    </row>
    <row r="49" spans="1:10" ht="12.75">
      <c r="A49" s="259"/>
      <c r="B49" s="241"/>
      <c r="C49" s="241"/>
      <c r="D49" s="241"/>
      <c r="E49" s="241"/>
      <c r="F49" s="241"/>
      <c r="G49" s="241"/>
      <c r="H49" s="241"/>
      <c r="I49" s="241"/>
      <c r="J49" s="260"/>
    </row>
    <row r="50" spans="1:10" ht="12.75">
      <c r="A50" s="261"/>
      <c r="B50" s="262"/>
      <c r="C50" s="262"/>
      <c r="D50" s="262"/>
      <c r="E50" s="262"/>
      <c r="F50" s="262"/>
      <c r="G50" s="262"/>
      <c r="H50" s="262"/>
      <c r="I50" s="262"/>
      <c r="J50" s="263"/>
    </row>
    <row r="51" spans="1:10" ht="12.75">
      <c r="A51" s="299"/>
      <c r="B51" s="201"/>
      <c r="C51" s="201"/>
      <c r="D51" s="199"/>
      <c r="E51" s="496"/>
      <c r="F51" s="496"/>
      <c r="G51" s="496"/>
      <c r="H51" s="496"/>
      <c r="I51" s="496"/>
      <c r="J51" s="496"/>
    </row>
    <row r="52" spans="1:10" ht="12.75">
      <c r="A52" s="299"/>
      <c r="B52" s="201"/>
      <c r="C52" s="201"/>
      <c r="D52" s="199"/>
      <c r="E52" s="496"/>
      <c r="F52" s="496"/>
      <c r="G52" s="496"/>
      <c r="H52" s="496"/>
      <c r="I52" s="496"/>
      <c r="J52" s="496"/>
    </row>
    <row r="53" spans="1:10" ht="12.75">
      <c r="A53" s="299"/>
      <c r="B53" s="201"/>
      <c r="C53" s="201"/>
      <c r="D53" s="199"/>
      <c r="E53" s="201"/>
      <c r="F53" s="201"/>
      <c r="G53" s="201"/>
      <c r="H53" s="485"/>
      <c r="I53" s="485"/>
      <c r="J53" s="485"/>
    </row>
    <row r="54" spans="1:10" ht="12.75">
      <c r="A54" s="201"/>
      <c r="B54" s="201"/>
      <c r="C54" s="201"/>
      <c r="D54" s="199"/>
      <c r="E54" s="300"/>
      <c r="F54" s="201"/>
      <c r="G54" s="201"/>
      <c r="H54" s="201"/>
      <c r="I54" s="201"/>
      <c r="J54" s="201"/>
    </row>
    <row r="55" spans="1:10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09" customWidth="1"/>
    <col min="2" max="3" width="9.140625" style="109" customWidth="1"/>
    <col min="4" max="4" width="11.28125" style="109" customWidth="1"/>
    <col min="5" max="8" width="9.140625" style="109" customWidth="1"/>
    <col min="9" max="9" width="12.421875" style="109" customWidth="1"/>
    <col min="10" max="10" width="9.28125" style="109" customWidth="1"/>
    <col min="11" max="16384" width="9.140625" style="109" customWidth="1"/>
  </cols>
  <sheetData>
    <row r="1" ht="12.75"/>
    <row r="2" ht="12.75"/>
    <row r="3" ht="12.75"/>
    <row r="4" spans="2:16" ht="12.75">
      <c r="B4" s="317" t="s">
        <v>146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2:16" ht="12.75">
      <c r="B5" s="317" t="s">
        <v>139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2:16" ht="12.75">
      <c r="B6" s="314" t="s">
        <v>72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3:11" ht="13.5" thickBot="1">
      <c r="C7" s="108"/>
      <c r="D7" s="108"/>
      <c r="E7" s="108"/>
      <c r="F7" s="108"/>
      <c r="G7" s="108"/>
      <c r="H7" s="108"/>
      <c r="I7" s="108"/>
      <c r="J7" s="108"/>
      <c r="K7" s="108"/>
    </row>
    <row r="8" spans="2:16" s="112" customFormat="1" ht="12.75">
      <c r="B8" s="339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1"/>
    </row>
    <row r="9" spans="2:16" s="114" customFormat="1" ht="14.25" customHeight="1">
      <c r="B9" s="333" t="s">
        <v>124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114" customFormat="1" ht="14.25" customHeight="1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114" customFormat="1" ht="14.25" customHeight="1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114" customFormat="1" ht="14.25" customHeight="1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114" customFormat="1" ht="12.75">
      <c r="B13" s="231"/>
      <c r="C13" s="328" t="s">
        <v>12</v>
      </c>
      <c r="D13" s="328"/>
      <c r="E13" s="328"/>
      <c r="F13" s="328"/>
      <c r="G13" s="232"/>
      <c r="H13" s="328" t="s">
        <v>9</v>
      </c>
      <c r="I13" s="328"/>
      <c r="J13" s="328"/>
      <c r="K13" s="328"/>
      <c r="L13" s="312"/>
      <c r="M13" s="233"/>
      <c r="N13" s="233"/>
      <c r="O13" s="233"/>
      <c r="P13" s="234"/>
    </row>
    <row r="14" spans="2:16" s="114" customFormat="1" ht="12.75">
      <c r="B14" s="235"/>
      <c r="C14" s="320" t="s">
        <v>26</v>
      </c>
      <c r="D14" s="320"/>
      <c r="E14" s="326"/>
      <c r="F14" s="327"/>
      <c r="G14" s="233"/>
      <c r="H14" s="320" t="s">
        <v>26</v>
      </c>
      <c r="I14" s="320"/>
      <c r="J14" s="326"/>
      <c r="K14" s="327"/>
      <c r="L14" s="321" t="s">
        <v>28</v>
      </c>
      <c r="M14" s="321"/>
      <c r="N14" s="236"/>
      <c r="O14" s="236"/>
      <c r="P14" s="234"/>
    </row>
    <row r="15" spans="2:16" s="114" customFormat="1" ht="12.75">
      <c r="B15" s="235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</row>
    <row r="16" spans="2:16" s="114" customFormat="1" ht="12.75">
      <c r="B16" s="235"/>
      <c r="C16" s="328" t="s">
        <v>13</v>
      </c>
      <c r="D16" s="328"/>
      <c r="E16" s="328"/>
      <c r="F16" s="328"/>
      <c r="G16" s="233"/>
      <c r="H16" s="328" t="s">
        <v>10</v>
      </c>
      <c r="I16" s="328"/>
      <c r="J16" s="328"/>
      <c r="K16" s="328"/>
      <c r="L16" s="233"/>
      <c r="M16" s="233"/>
      <c r="N16" s="233"/>
      <c r="O16" s="233"/>
      <c r="P16" s="234"/>
    </row>
    <row r="17" spans="2:16" s="114" customFormat="1" ht="12.75">
      <c r="B17" s="235"/>
      <c r="C17" s="320" t="s">
        <v>26</v>
      </c>
      <c r="D17" s="320"/>
      <c r="E17" s="326"/>
      <c r="F17" s="327"/>
      <c r="G17" s="233"/>
      <c r="H17" s="320" t="s">
        <v>26</v>
      </c>
      <c r="I17" s="320"/>
      <c r="J17" s="326"/>
      <c r="K17" s="327"/>
      <c r="L17" s="233"/>
      <c r="M17" s="233"/>
      <c r="N17" s="233"/>
      <c r="O17" s="233"/>
      <c r="P17" s="234"/>
    </row>
    <row r="18" spans="2:16" s="114" customFormat="1" ht="12.75">
      <c r="B18" s="235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4"/>
    </row>
    <row r="19" spans="2:16" s="114" customFormat="1" ht="12.75">
      <c r="B19" s="235"/>
      <c r="C19" s="328" t="s">
        <v>18</v>
      </c>
      <c r="D19" s="328"/>
      <c r="E19" s="328"/>
      <c r="F19" s="328"/>
      <c r="G19" s="233"/>
      <c r="H19" s="328" t="s">
        <v>32</v>
      </c>
      <c r="I19" s="328"/>
      <c r="J19" s="328"/>
      <c r="K19" s="328"/>
      <c r="L19" s="233"/>
      <c r="M19" s="233"/>
      <c r="N19" s="233"/>
      <c r="O19" s="233"/>
      <c r="P19" s="234"/>
    </row>
    <row r="20" spans="2:16" s="114" customFormat="1" ht="15.75" customHeight="1">
      <c r="B20" s="235"/>
      <c r="C20" s="320" t="s">
        <v>26</v>
      </c>
      <c r="D20" s="320"/>
      <c r="E20" s="326"/>
      <c r="F20" s="327"/>
      <c r="G20" s="233"/>
      <c r="H20" s="320" t="s">
        <v>26</v>
      </c>
      <c r="I20" s="320"/>
      <c r="J20" s="326"/>
      <c r="K20" s="327"/>
      <c r="L20" s="233"/>
      <c r="M20" s="233"/>
      <c r="N20" s="233"/>
      <c r="O20" s="233"/>
      <c r="P20" s="234"/>
    </row>
    <row r="21" spans="2:16" s="114" customFormat="1" ht="12.75">
      <c r="B21" s="235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4"/>
    </row>
    <row r="22" spans="2:16" s="114" customFormat="1" ht="12.75">
      <c r="B22" s="235"/>
      <c r="C22" s="328" t="s">
        <v>15</v>
      </c>
      <c r="D22" s="328"/>
      <c r="E22" s="328"/>
      <c r="F22" s="328"/>
      <c r="G22" s="233"/>
      <c r="H22" s="220" t="s">
        <v>11</v>
      </c>
      <c r="I22" s="220"/>
      <c r="J22" s="239"/>
      <c r="K22" s="239"/>
      <c r="L22" s="233"/>
      <c r="M22" s="233"/>
      <c r="N22" s="233"/>
      <c r="O22" s="233"/>
      <c r="P22" s="234"/>
    </row>
    <row r="23" spans="2:16" s="114" customFormat="1" ht="12.75">
      <c r="B23" s="235"/>
      <c r="C23" s="320" t="s">
        <v>26</v>
      </c>
      <c r="D23" s="320"/>
      <c r="E23" s="326"/>
      <c r="F23" s="327"/>
      <c r="G23" s="233"/>
      <c r="H23" s="320" t="s">
        <v>26</v>
      </c>
      <c r="I23" s="320"/>
      <c r="J23" s="326"/>
      <c r="K23" s="327"/>
      <c r="L23" s="233"/>
      <c r="M23" s="233"/>
      <c r="N23" s="233"/>
      <c r="O23" s="233"/>
      <c r="P23" s="234"/>
    </row>
    <row r="24" spans="2:16" s="114" customFormat="1" ht="12.75">
      <c r="B24" s="235"/>
      <c r="C24" s="233"/>
      <c r="D24" s="233"/>
      <c r="E24" s="233"/>
      <c r="F24" s="233"/>
      <c r="G24" s="233"/>
      <c r="H24" s="233"/>
      <c r="I24" s="233"/>
      <c r="J24" s="233"/>
      <c r="K24" s="233"/>
      <c r="L24" s="321" t="s">
        <v>27</v>
      </c>
      <c r="M24" s="321"/>
      <c r="N24" s="236"/>
      <c r="O24" s="236"/>
      <c r="P24" s="234"/>
    </row>
    <row r="25" spans="2:16" s="114" customFormat="1" ht="12.75">
      <c r="B25" s="235"/>
      <c r="C25" s="328" t="s">
        <v>16</v>
      </c>
      <c r="D25" s="328"/>
      <c r="E25" s="328"/>
      <c r="F25" s="328"/>
      <c r="G25" s="233"/>
      <c r="H25" s="220" t="s">
        <v>147</v>
      </c>
      <c r="I25" s="220"/>
      <c r="J25" s="220"/>
      <c r="K25" s="220"/>
      <c r="L25" s="236"/>
      <c r="M25" s="236"/>
      <c r="N25" s="236"/>
      <c r="O25" s="236"/>
      <c r="P25" s="234"/>
    </row>
    <row r="26" spans="2:16" s="114" customFormat="1" ht="12.75">
      <c r="B26" s="235"/>
      <c r="C26" s="320" t="s">
        <v>26</v>
      </c>
      <c r="D26" s="320"/>
      <c r="E26" s="342"/>
      <c r="F26" s="327"/>
      <c r="G26" s="233"/>
      <c r="H26" s="320" t="s">
        <v>26</v>
      </c>
      <c r="I26" s="320"/>
      <c r="J26" s="326"/>
      <c r="K26" s="327"/>
      <c r="L26" s="236"/>
      <c r="M26" s="236"/>
      <c r="N26" s="236"/>
      <c r="O26" s="236"/>
      <c r="P26" s="234"/>
    </row>
    <row r="27" spans="2:16" s="114" customFormat="1" ht="12.75">
      <c r="B27" s="235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</row>
    <row r="28" spans="2:16" s="114" customFormat="1" ht="12.75">
      <c r="B28" s="235"/>
      <c r="C28" s="328" t="s">
        <v>17</v>
      </c>
      <c r="D28" s="328"/>
      <c r="E28" s="328"/>
      <c r="F28" s="328"/>
      <c r="G28" s="233"/>
      <c r="H28" s="220" t="s">
        <v>148</v>
      </c>
      <c r="I28" s="220"/>
      <c r="J28" s="220"/>
      <c r="K28" s="220"/>
      <c r="L28" s="233"/>
      <c r="M28" s="233"/>
      <c r="N28" s="233"/>
      <c r="O28" s="233"/>
      <c r="P28" s="234"/>
    </row>
    <row r="29" spans="2:16" s="114" customFormat="1" ht="12.75">
      <c r="B29" s="235"/>
      <c r="C29" s="320" t="s">
        <v>26</v>
      </c>
      <c r="D29" s="320"/>
      <c r="E29" s="326"/>
      <c r="F29" s="327"/>
      <c r="G29" s="233"/>
      <c r="H29" s="320" t="s">
        <v>26</v>
      </c>
      <c r="I29" s="320"/>
      <c r="J29" s="326"/>
      <c r="K29" s="327"/>
      <c r="L29" s="233"/>
      <c r="M29" s="233"/>
      <c r="N29" s="233"/>
      <c r="O29" s="233"/>
      <c r="P29" s="233"/>
    </row>
    <row r="30" spans="2:16" s="114" customFormat="1" ht="12.75">
      <c r="B30" s="235"/>
      <c r="C30" s="237"/>
      <c r="D30" s="237"/>
      <c r="E30" s="238"/>
      <c r="F30" s="238"/>
      <c r="G30" s="233"/>
      <c r="H30" s="220"/>
      <c r="I30" s="220"/>
      <c r="J30" s="220"/>
      <c r="K30" s="220"/>
      <c r="L30" s="233"/>
      <c r="M30" s="233"/>
      <c r="N30" s="233"/>
      <c r="O30" s="233"/>
      <c r="P30" s="233"/>
    </row>
    <row r="31" spans="2:16" s="112" customFormat="1" ht="12.75">
      <c r="B31" s="240"/>
      <c r="C31" s="241"/>
      <c r="D31" s="241"/>
      <c r="E31" s="241"/>
      <c r="F31" s="241"/>
      <c r="G31" s="241"/>
      <c r="H31" s="241"/>
      <c r="I31" s="241"/>
      <c r="J31" s="241"/>
      <c r="K31" s="324" t="s">
        <v>125</v>
      </c>
      <c r="L31" s="324"/>
      <c r="M31" s="324"/>
      <c r="N31" s="325"/>
      <c r="O31" s="322">
        <f>E14+E17+E20+E23+E26+E29+J14+J17+J20+J23+J26+J29</f>
        <v>0</v>
      </c>
      <c r="P31" s="323"/>
    </row>
    <row r="32" spans="2:16" ht="13.5" thickBot="1">
      <c r="B32" s="330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2"/>
    </row>
    <row r="34" spans="2:17" ht="12.75"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</row>
    <row r="35" spans="2:17" ht="12.75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</row>
    <row r="36" spans="2:17" ht="12.75"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</row>
    <row r="37" spans="2:17" ht="12.75"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  <row r="38" spans="2:17" ht="12.75"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</row>
    <row r="39" ht="12.75">
      <c r="C39" s="115"/>
    </row>
    <row r="40" ht="12.75">
      <c r="C40" s="115"/>
    </row>
    <row r="41" ht="12.75">
      <c r="C41" s="115"/>
    </row>
    <row r="42" ht="12.75">
      <c r="C42" s="115"/>
    </row>
    <row r="43" ht="12.75">
      <c r="C43" s="115"/>
    </row>
  </sheetData>
  <sheetProtection/>
  <mergeCells count="44">
    <mergeCell ref="C22:F22"/>
    <mergeCell ref="C25:F25"/>
    <mergeCell ref="C28:F28"/>
    <mergeCell ref="H16:K16"/>
    <mergeCell ref="C14:D14"/>
    <mergeCell ref="E14:F14"/>
    <mergeCell ref="E26:F26"/>
    <mergeCell ref="J23:K23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L24:M24"/>
    <mergeCell ref="H17:I17"/>
    <mergeCell ref="O31:P31"/>
    <mergeCell ref="K31:N31"/>
    <mergeCell ref="J26:K26"/>
    <mergeCell ref="H29:I29"/>
    <mergeCell ref="J29:K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127" customWidth="1"/>
    <col min="2" max="3" width="9.140625" style="127" customWidth="1"/>
    <col min="4" max="4" width="11.8515625" style="127" customWidth="1"/>
    <col min="5" max="8" width="9.140625" style="127" customWidth="1"/>
    <col min="9" max="9" width="12.28125" style="127" customWidth="1"/>
    <col min="10" max="16384" width="9.140625" style="127" customWidth="1"/>
  </cols>
  <sheetData>
    <row r="1" ht="12.75"/>
    <row r="2" ht="12.75"/>
    <row r="3" ht="12.75"/>
    <row r="4" spans="2:16" ht="12.75">
      <c r="B4" s="353" t="s">
        <v>146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2:16" ht="12.75">
      <c r="B5" s="353" t="s">
        <v>139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2:16" ht="12.75">
      <c r="B6" s="354" t="s">
        <v>72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3:11" ht="13.5" thickBot="1">
      <c r="C7" s="126"/>
      <c r="D7" s="126"/>
      <c r="E7" s="126"/>
      <c r="F7" s="126"/>
      <c r="G7" s="126"/>
      <c r="H7" s="126"/>
      <c r="I7" s="126"/>
      <c r="J7" s="126"/>
      <c r="K7" s="126"/>
    </row>
    <row r="8" spans="2:16" s="128" customFormat="1" ht="12.75">
      <c r="B8" s="356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8"/>
    </row>
    <row r="9" spans="2:16" s="129" customFormat="1" ht="12.75">
      <c r="B9" s="346" t="s">
        <v>123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</row>
    <row r="10" spans="2:16" s="129" customFormat="1" ht="12.7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1"/>
    </row>
    <row r="11" spans="2:16" s="129" customFormat="1" ht="12.75"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1"/>
    </row>
    <row r="12" spans="2:16" s="129" customFormat="1" ht="12.75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1"/>
    </row>
    <row r="13" spans="2:16" s="129" customFormat="1" ht="12.75">
      <c r="B13" s="219"/>
      <c r="C13" s="220"/>
      <c r="D13" s="220"/>
      <c r="E13" s="220"/>
      <c r="F13" s="220"/>
      <c r="G13" s="220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2:16" s="129" customFormat="1" ht="12.75">
      <c r="B14" s="223"/>
      <c r="C14" s="220" t="s">
        <v>12</v>
      </c>
      <c r="D14" s="220"/>
      <c r="E14" s="220"/>
      <c r="F14" s="220"/>
      <c r="G14" s="221"/>
      <c r="H14" s="220" t="s">
        <v>9</v>
      </c>
      <c r="I14" s="220"/>
      <c r="J14" s="220"/>
      <c r="K14" s="220"/>
      <c r="L14" s="221"/>
      <c r="M14" s="221"/>
      <c r="N14" s="221"/>
      <c r="O14" s="221"/>
      <c r="P14" s="222"/>
    </row>
    <row r="15" spans="2:16" s="129" customFormat="1" ht="12.75">
      <c r="B15" s="223"/>
      <c r="C15" s="352" t="s">
        <v>26</v>
      </c>
      <c r="D15" s="352"/>
      <c r="E15" s="326"/>
      <c r="F15" s="327"/>
      <c r="G15" s="221"/>
      <c r="H15" s="352" t="s">
        <v>26</v>
      </c>
      <c r="I15" s="352"/>
      <c r="J15" s="326"/>
      <c r="K15" s="327"/>
      <c r="L15" s="355" t="s">
        <v>29</v>
      </c>
      <c r="M15" s="355"/>
      <c r="N15" s="225"/>
      <c r="O15" s="225"/>
      <c r="P15" s="222"/>
    </row>
    <row r="16" spans="2:16" s="129" customFormat="1" ht="12.75">
      <c r="B16" s="223"/>
      <c r="C16" s="220"/>
      <c r="D16" s="220"/>
      <c r="E16" s="220"/>
      <c r="F16" s="220"/>
      <c r="G16" s="221"/>
      <c r="H16" s="220"/>
      <c r="I16" s="220"/>
      <c r="J16" s="220"/>
      <c r="K16" s="220"/>
      <c r="L16" s="221"/>
      <c r="M16" s="221"/>
      <c r="N16" s="221"/>
      <c r="O16" s="221"/>
      <c r="P16" s="222"/>
    </row>
    <row r="17" spans="2:16" s="129" customFormat="1" ht="12.75">
      <c r="B17" s="223"/>
      <c r="C17" s="220" t="s">
        <v>13</v>
      </c>
      <c r="D17" s="220"/>
      <c r="E17" s="220"/>
      <c r="F17" s="220"/>
      <c r="G17" s="221"/>
      <c r="H17" s="220" t="s">
        <v>10</v>
      </c>
      <c r="I17" s="220"/>
      <c r="J17" s="220"/>
      <c r="K17" s="220"/>
      <c r="L17" s="221"/>
      <c r="M17" s="221"/>
      <c r="N17" s="221"/>
      <c r="O17" s="221"/>
      <c r="P17" s="222"/>
    </row>
    <row r="18" spans="2:16" s="129" customFormat="1" ht="12.75">
      <c r="B18" s="223"/>
      <c r="C18" s="352" t="s">
        <v>26</v>
      </c>
      <c r="D18" s="352"/>
      <c r="E18" s="326"/>
      <c r="F18" s="327"/>
      <c r="G18" s="221"/>
      <c r="H18" s="352" t="s">
        <v>26</v>
      </c>
      <c r="I18" s="352"/>
      <c r="J18" s="326"/>
      <c r="K18" s="327"/>
      <c r="L18" s="221"/>
      <c r="M18" s="221"/>
      <c r="N18" s="221"/>
      <c r="O18" s="221"/>
      <c r="P18" s="222"/>
    </row>
    <row r="19" spans="2:16" s="129" customFormat="1" ht="12.75">
      <c r="B19" s="223"/>
      <c r="C19" s="220"/>
      <c r="D19" s="220"/>
      <c r="E19" s="220"/>
      <c r="F19" s="220"/>
      <c r="G19" s="221"/>
      <c r="H19" s="220"/>
      <c r="I19" s="220"/>
      <c r="J19" s="220"/>
      <c r="K19" s="220"/>
      <c r="L19" s="221"/>
      <c r="M19" s="221"/>
      <c r="N19" s="221"/>
      <c r="O19" s="221"/>
      <c r="P19" s="222"/>
    </row>
    <row r="20" spans="2:16" s="129" customFormat="1" ht="12.75">
      <c r="B20" s="223"/>
      <c r="C20" s="220" t="s">
        <v>18</v>
      </c>
      <c r="D20" s="220"/>
      <c r="E20" s="220"/>
      <c r="F20" s="220"/>
      <c r="G20" s="221"/>
      <c r="H20" s="220" t="s">
        <v>11</v>
      </c>
      <c r="I20" s="220"/>
      <c r="J20" s="220"/>
      <c r="K20" s="220"/>
      <c r="L20" s="221"/>
      <c r="M20" s="221"/>
      <c r="N20" s="221"/>
      <c r="O20" s="221"/>
      <c r="P20" s="222"/>
    </row>
    <row r="21" spans="2:16" s="129" customFormat="1" ht="12.75">
      <c r="B21" s="223"/>
      <c r="C21" s="352" t="s">
        <v>26</v>
      </c>
      <c r="D21" s="352"/>
      <c r="E21" s="326"/>
      <c r="F21" s="327"/>
      <c r="G21" s="221"/>
      <c r="H21" s="352" t="s">
        <v>26</v>
      </c>
      <c r="I21" s="352"/>
      <c r="J21" s="326"/>
      <c r="K21" s="327"/>
      <c r="L21" s="221"/>
      <c r="M21" s="221"/>
      <c r="N21" s="221"/>
      <c r="O21" s="221"/>
      <c r="P21" s="222"/>
    </row>
    <row r="22" spans="2:16" s="129" customFormat="1" ht="12" customHeight="1">
      <c r="B22" s="223"/>
      <c r="C22" s="220"/>
      <c r="D22" s="220"/>
      <c r="E22" s="220"/>
      <c r="F22" s="220"/>
      <c r="G22" s="221"/>
      <c r="H22" s="220"/>
      <c r="I22" s="220"/>
      <c r="J22" s="220"/>
      <c r="K22" s="220"/>
      <c r="L22" s="221"/>
      <c r="M22" s="221"/>
      <c r="N22" s="221"/>
      <c r="O22" s="221"/>
      <c r="P22" s="222"/>
    </row>
    <row r="23" spans="2:16" s="129" customFormat="1" ht="12.75">
      <c r="B23" s="223"/>
      <c r="C23" s="220" t="s">
        <v>15</v>
      </c>
      <c r="D23" s="220"/>
      <c r="E23" s="220"/>
      <c r="F23" s="220"/>
      <c r="G23" s="221"/>
      <c r="H23" s="220" t="s">
        <v>147</v>
      </c>
      <c r="I23" s="220"/>
      <c r="J23" s="220"/>
      <c r="K23" s="220"/>
      <c r="L23" s="221"/>
      <c r="M23" s="221"/>
      <c r="N23" s="221"/>
      <c r="O23" s="221"/>
      <c r="P23" s="222"/>
    </row>
    <row r="24" spans="2:16" s="129" customFormat="1" ht="12.75">
      <c r="B24" s="223"/>
      <c r="C24" s="352" t="s">
        <v>26</v>
      </c>
      <c r="D24" s="352"/>
      <c r="E24" s="326"/>
      <c r="F24" s="327"/>
      <c r="G24" s="221"/>
      <c r="H24" s="352" t="s">
        <v>26</v>
      </c>
      <c r="I24" s="352"/>
      <c r="J24" s="326"/>
      <c r="K24" s="327"/>
      <c r="L24" s="221"/>
      <c r="M24" s="221"/>
      <c r="N24" s="221"/>
      <c r="O24" s="221"/>
      <c r="P24" s="222"/>
    </row>
    <row r="25" spans="2:16" s="129" customFormat="1" ht="12.75">
      <c r="B25" s="223"/>
      <c r="C25" s="220"/>
      <c r="D25" s="220"/>
      <c r="E25" s="220"/>
      <c r="F25" s="220"/>
      <c r="G25" s="221"/>
      <c r="H25" s="221"/>
      <c r="I25" s="221"/>
      <c r="J25" s="221"/>
      <c r="K25" s="221"/>
      <c r="L25" s="355" t="s">
        <v>30</v>
      </c>
      <c r="M25" s="355"/>
      <c r="N25" s="225"/>
      <c r="O25" s="225"/>
      <c r="P25" s="222"/>
    </row>
    <row r="26" spans="2:16" s="129" customFormat="1" ht="12.75">
      <c r="B26" s="223"/>
      <c r="C26" s="220" t="s">
        <v>16</v>
      </c>
      <c r="D26" s="220"/>
      <c r="E26" s="220"/>
      <c r="F26" s="220"/>
      <c r="G26" s="221"/>
      <c r="H26" s="220" t="s">
        <v>148</v>
      </c>
      <c r="I26" s="220"/>
      <c r="J26" s="220"/>
      <c r="K26" s="220"/>
      <c r="L26" s="221"/>
      <c r="M26" s="221"/>
      <c r="N26" s="221"/>
      <c r="O26" s="221"/>
      <c r="P26" s="222"/>
    </row>
    <row r="27" spans="2:16" s="129" customFormat="1" ht="12.75">
      <c r="B27" s="223"/>
      <c r="C27" s="352" t="s">
        <v>26</v>
      </c>
      <c r="D27" s="352"/>
      <c r="E27" s="326"/>
      <c r="F27" s="327"/>
      <c r="G27" s="221"/>
      <c r="H27" s="352" t="s">
        <v>26</v>
      </c>
      <c r="I27" s="352"/>
      <c r="J27" s="326"/>
      <c r="K27" s="327"/>
      <c r="L27" s="221"/>
      <c r="M27" s="221"/>
      <c r="N27" s="221"/>
      <c r="O27" s="221"/>
      <c r="P27" s="222"/>
    </row>
    <row r="28" spans="2:16" s="129" customFormat="1" ht="12.75">
      <c r="B28" s="223"/>
      <c r="C28" s="225"/>
      <c r="D28" s="225"/>
      <c r="E28" s="226"/>
      <c r="F28" s="226"/>
      <c r="G28" s="221"/>
      <c r="H28" s="221"/>
      <c r="I28" s="221"/>
      <c r="J28" s="221"/>
      <c r="K28" s="221"/>
      <c r="L28" s="221"/>
      <c r="M28" s="221"/>
      <c r="N28" s="221"/>
      <c r="O28" s="221"/>
      <c r="P28" s="222"/>
    </row>
    <row r="29" spans="2:16" s="129" customFormat="1" ht="12.75">
      <c r="B29" s="223"/>
      <c r="C29" s="220" t="s">
        <v>17</v>
      </c>
      <c r="D29" s="220"/>
      <c r="E29" s="224"/>
      <c r="F29" s="224"/>
      <c r="G29" s="221"/>
      <c r="H29" s="220" t="s">
        <v>32</v>
      </c>
      <c r="I29" s="220"/>
      <c r="J29" s="220"/>
      <c r="K29" s="220"/>
      <c r="L29" s="221"/>
      <c r="M29" s="221"/>
      <c r="N29" s="221"/>
      <c r="O29" s="221"/>
      <c r="P29" s="222"/>
    </row>
    <row r="30" spans="2:16" s="129" customFormat="1" ht="12.75">
      <c r="B30" s="223"/>
      <c r="C30" s="352" t="s">
        <v>26</v>
      </c>
      <c r="D30" s="352"/>
      <c r="E30" s="326"/>
      <c r="F30" s="327"/>
      <c r="G30" s="221"/>
      <c r="H30" s="352" t="s">
        <v>26</v>
      </c>
      <c r="I30" s="352"/>
      <c r="J30" s="326"/>
      <c r="K30" s="327"/>
      <c r="L30" s="221"/>
      <c r="M30" s="221"/>
      <c r="N30" s="221"/>
      <c r="O30" s="221"/>
      <c r="P30" s="222"/>
    </row>
    <row r="31" spans="2:16" s="129" customFormat="1" ht="12.75">
      <c r="B31" s="223"/>
      <c r="C31" s="225"/>
      <c r="D31" s="225"/>
      <c r="E31" s="227"/>
      <c r="F31" s="227"/>
      <c r="G31" s="221"/>
      <c r="H31" s="228"/>
      <c r="I31" s="228"/>
      <c r="J31" s="228"/>
      <c r="K31" s="228"/>
      <c r="L31" s="221"/>
      <c r="M31" s="221"/>
      <c r="N31" s="221"/>
      <c r="O31" s="221"/>
      <c r="P31" s="222"/>
    </row>
    <row r="32" spans="2:16" s="129" customFormat="1" ht="12.75">
      <c r="B32" s="223"/>
      <c r="C32" s="225"/>
      <c r="D32" s="225"/>
      <c r="E32" s="227"/>
      <c r="F32" s="227"/>
      <c r="G32" s="221"/>
      <c r="H32" s="228"/>
      <c r="I32" s="228"/>
      <c r="J32" s="228"/>
      <c r="K32" s="228"/>
      <c r="L32" s="221"/>
      <c r="M32" s="221"/>
      <c r="N32" s="221"/>
      <c r="O32" s="221"/>
      <c r="P32" s="222"/>
    </row>
    <row r="33" spans="2:16" s="129" customFormat="1" ht="12.75">
      <c r="B33" s="223"/>
      <c r="C33" s="229"/>
      <c r="D33" s="229"/>
      <c r="E33" s="230"/>
      <c r="F33" s="230"/>
      <c r="G33" s="221"/>
      <c r="H33" s="229"/>
      <c r="I33" s="229"/>
      <c r="J33" s="324" t="s">
        <v>126</v>
      </c>
      <c r="K33" s="324"/>
      <c r="L33" s="324"/>
      <c r="M33" s="324"/>
      <c r="N33" s="325"/>
      <c r="O33" s="322">
        <f>E15+E18+E21+E24+E27+E30+J15+J18+J21+J24+J27+J30</f>
        <v>0</v>
      </c>
      <c r="P33" s="323"/>
    </row>
    <row r="34" spans="2:16" s="128" customFormat="1" ht="13.5" customHeight="1" thickBot="1">
      <c r="B34" s="343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5"/>
    </row>
    <row r="36" spans="5:8" ht="12.75">
      <c r="E36" s="130"/>
      <c r="H36" s="131"/>
    </row>
    <row r="37" ht="12.75">
      <c r="I37" s="8"/>
    </row>
  </sheetData>
  <sheetProtection/>
  <mergeCells count="34"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  <mergeCell ref="C21:D21"/>
    <mergeCell ref="E21:F21"/>
    <mergeCell ref="L25:M25"/>
    <mergeCell ref="C18:D18"/>
    <mergeCell ref="J24:K24"/>
    <mergeCell ref="E24:F24"/>
    <mergeCell ref="H18:I18"/>
    <mergeCell ref="B4:P4"/>
    <mergeCell ref="B5:P5"/>
    <mergeCell ref="B6:P6"/>
    <mergeCell ref="H15:I15"/>
    <mergeCell ref="J15:K15"/>
    <mergeCell ref="L15:M15"/>
    <mergeCell ref="B8:P8"/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16384" width="9.140625" style="2" customWidth="1"/>
  </cols>
  <sheetData>
    <row r="1" ht="12.75"/>
    <row r="2" ht="12.75"/>
    <row r="3" ht="12.75"/>
    <row r="4" ht="12.75"/>
    <row r="5" ht="12.75"/>
    <row r="6" spans="2:14" ht="12.75">
      <c r="B6" s="369" t="s">
        <v>146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2:14" ht="12.75">
      <c r="B7" s="369" t="s">
        <v>139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</row>
    <row r="8" spans="2:14" ht="12.75">
      <c r="B8" s="370" t="s">
        <v>72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3:11" ht="13.5" thickBot="1">
      <c r="C9" s="3"/>
      <c r="D9" s="3"/>
      <c r="E9" s="3"/>
      <c r="F9" s="3"/>
      <c r="G9" s="3"/>
      <c r="H9" s="3"/>
      <c r="I9" s="3"/>
      <c r="J9" s="3"/>
      <c r="K9" s="3"/>
    </row>
    <row r="10" spans="2:16" s="86" customFormat="1" ht="12.75">
      <c r="B10" s="361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3"/>
    </row>
    <row r="11" spans="2:16" s="22" customFormat="1" ht="42.75" customHeight="1">
      <c r="B11" s="371" t="s">
        <v>101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3"/>
    </row>
    <row r="12" spans="2:16" s="22" customFormat="1" ht="42.75" customHeight="1">
      <c r="B12" s="371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</row>
    <row r="13" spans="2:16" s="22" customFormat="1" ht="42.75" customHeight="1"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3"/>
    </row>
    <row r="14" spans="2:16" s="22" customFormat="1" ht="35.2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364"/>
      <c r="M14" s="364"/>
      <c r="N14" s="364"/>
      <c r="O14" s="364"/>
      <c r="P14" s="365"/>
    </row>
    <row r="15" spans="2:16" s="22" customFormat="1" ht="35.25" customHeight="1">
      <c r="B15" s="206"/>
      <c r="C15" s="208"/>
      <c r="D15" s="243" t="s">
        <v>19</v>
      </c>
      <c r="E15" s="207"/>
      <c r="F15" s="207"/>
      <c r="G15" s="208"/>
      <c r="H15" s="243" t="s">
        <v>20</v>
      </c>
      <c r="I15" s="244"/>
      <c r="J15" s="244"/>
      <c r="K15" s="207"/>
      <c r="L15" s="364"/>
      <c r="M15" s="364"/>
      <c r="N15" s="364"/>
      <c r="O15" s="364"/>
      <c r="P15" s="365"/>
    </row>
    <row r="16" spans="2:16" s="22" customFormat="1" ht="35.25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364"/>
      <c r="M16" s="364"/>
      <c r="N16" s="364"/>
      <c r="O16" s="364"/>
      <c r="P16" s="365"/>
    </row>
    <row r="17" spans="2:16" s="86" customFormat="1" ht="13.5" thickBot="1">
      <c r="B17" s="366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8"/>
    </row>
    <row r="18" spans="2:13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12.75">
      <c r="B19" s="4"/>
      <c r="C19" s="4"/>
      <c r="D19" s="86"/>
      <c r="E19" s="22"/>
      <c r="F19" s="22"/>
      <c r="G19" s="4"/>
      <c r="H19" s="359"/>
      <c r="I19" s="359"/>
      <c r="J19" s="86"/>
      <c r="K19" s="4"/>
      <c r="L19" s="4"/>
      <c r="M19" s="4"/>
    </row>
    <row r="20" spans="4:9" ht="12.75">
      <c r="D20" s="21"/>
      <c r="E20" s="22"/>
      <c r="F20" s="22"/>
      <c r="H20" s="22"/>
      <c r="I20" s="22"/>
    </row>
    <row r="21" spans="4:9" ht="12.75">
      <c r="D21" s="21"/>
      <c r="E21" s="22"/>
      <c r="F21" s="22"/>
      <c r="H21" s="22"/>
      <c r="I21" s="22"/>
    </row>
    <row r="22" spans="4:9" ht="12.75">
      <c r="D22" s="21"/>
      <c r="E22" s="22"/>
      <c r="F22" s="22"/>
      <c r="H22" s="22"/>
      <c r="I22" s="22"/>
    </row>
    <row r="23" spans="4:9" ht="12.75">
      <c r="D23" s="21"/>
      <c r="E23" s="360" t="s">
        <v>28</v>
      </c>
      <c r="F23" s="360"/>
      <c r="H23" s="64" t="s">
        <v>31</v>
      </c>
      <c r="I23" s="22"/>
    </row>
    <row r="24" spans="4:9" ht="12.75">
      <c r="D24" s="21"/>
      <c r="G24" s="21"/>
      <c r="H24" s="21"/>
      <c r="I24" s="21"/>
    </row>
    <row r="25" spans="4:9" ht="12.75">
      <c r="D25" s="21"/>
      <c r="E25" s="22"/>
      <c r="F25" s="22"/>
      <c r="G25" s="21"/>
      <c r="H25" s="21"/>
      <c r="I25" s="21"/>
    </row>
    <row r="26" spans="4:9" ht="12.75">
      <c r="D26" s="21"/>
      <c r="E26" s="21"/>
      <c r="F26" s="21"/>
      <c r="G26" s="21"/>
      <c r="H26" s="21"/>
      <c r="I26" s="21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16384" width="9.140625" style="2" customWidth="1"/>
  </cols>
  <sheetData>
    <row r="1" ht="12.75"/>
    <row r="2" ht="12.75"/>
    <row r="3" ht="12.75"/>
    <row r="4" ht="12.75"/>
    <row r="5" ht="12.75"/>
    <row r="6" spans="3:11" ht="12.75">
      <c r="C6" s="369" t="s">
        <v>146</v>
      </c>
      <c r="D6" s="369"/>
      <c r="E6" s="369"/>
      <c r="F6" s="369"/>
      <c r="G6" s="369"/>
      <c r="H6" s="369"/>
      <c r="I6" s="369"/>
      <c r="J6" s="369"/>
      <c r="K6" s="369"/>
    </row>
    <row r="7" spans="3:11" ht="12.75">
      <c r="C7" s="369" t="s">
        <v>139</v>
      </c>
      <c r="D7" s="369"/>
      <c r="E7" s="369"/>
      <c r="F7" s="369"/>
      <c r="G7" s="369"/>
      <c r="H7" s="369"/>
      <c r="I7" s="369"/>
      <c r="J7" s="369"/>
      <c r="K7" s="369"/>
    </row>
    <row r="8" spans="3:11" ht="12.75">
      <c r="C8" s="370" t="s">
        <v>72</v>
      </c>
      <c r="D8" s="370"/>
      <c r="E8" s="370"/>
      <c r="F8" s="370"/>
      <c r="G8" s="370"/>
      <c r="H8" s="370"/>
      <c r="I8" s="370"/>
      <c r="J8" s="370"/>
      <c r="K8" s="370"/>
    </row>
    <row r="9" spans="3:11" ht="13.5" thickBot="1">
      <c r="C9" s="3"/>
      <c r="D9" s="3"/>
      <c r="E9" s="3"/>
      <c r="F9" s="3"/>
      <c r="G9" s="3"/>
      <c r="H9" s="3"/>
      <c r="I9" s="3"/>
      <c r="J9" s="3"/>
      <c r="K9" s="3"/>
    </row>
    <row r="10" spans="2:14" s="86" customFormat="1" ht="12.75">
      <c r="B10" s="361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3"/>
    </row>
    <row r="11" spans="2:14" s="22" customFormat="1" ht="24" customHeight="1">
      <c r="B11" s="371" t="s">
        <v>106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3"/>
    </row>
    <row r="12" spans="2:14" s="22" customFormat="1" ht="24" customHeight="1">
      <c r="B12" s="371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3"/>
    </row>
    <row r="13" spans="2:14" s="22" customFormat="1" ht="12.75"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04"/>
    </row>
    <row r="14" spans="2:14" s="22" customFormat="1" ht="12.75"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8"/>
      <c r="M14" s="208"/>
      <c r="N14" s="204"/>
    </row>
    <row r="15" spans="2:14" s="22" customFormat="1" ht="25.5" customHeight="1">
      <c r="B15" s="209"/>
      <c r="C15" s="210"/>
      <c r="D15" s="245" t="s">
        <v>19</v>
      </c>
      <c r="E15" s="210"/>
      <c r="F15" s="210"/>
      <c r="G15" s="210"/>
      <c r="H15" s="210"/>
      <c r="I15" s="374" t="s">
        <v>20</v>
      </c>
      <c r="J15" s="374"/>
      <c r="K15" s="374"/>
      <c r="L15" s="210"/>
      <c r="M15" s="210"/>
      <c r="N15" s="204"/>
    </row>
    <row r="16" spans="2:14" s="22" customFormat="1" ht="12.7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04"/>
    </row>
    <row r="17" spans="2:14" s="22" customFormat="1" ht="12.75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8"/>
      <c r="M17" s="208"/>
      <c r="N17" s="204"/>
    </row>
    <row r="18" spans="2:14" s="22" customFormat="1" ht="12.75"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04"/>
    </row>
    <row r="19" spans="2:14" s="86" customFormat="1" ht="12.75"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</row>
    <row r="20" spans="2:14" ht="13.5" thickBot="1">
      <c r="B20" s="366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8"/>
    </row>
    <row r="21" spans="2:13" ht="12.75">
      <c r="B21" s="17"/>
      <c r="C21" s="18"/>
      <c r="D21" s="18"/>
      <c r="E21" s="18"/>
      <c r="L21" s="22"/>
      <c r="M21" s="22"/>
    </row>
    <row r="22" spans="2:13" ht="12.75">
      <c r="B22" s="17"/>
      <c r="C22" s="18"/>
      <c r="D22" s="18"/>
      <c r="E22" s="18"/>
      <c r="L22" s="22"/>
      <c r="M22" s="22"/>
    </row>
    <row r="23" spans="2:13" ht="12.75">
      <c r="B23" s="17"/>
      <c r="C23" s="18"/>
      <c r="D23" s="18"/>
      <c r="E23" s="18"/>
      <c r="F23" s="5"/>
      <c r="L23" s="22"/>
      <c r="M23" s="22"/>
    </row>
    <row r="24" spans="2:13" ht="12.75">
      <c r="B24" s="17"/>
      <c r="C24" s="18"/>
      <c r="D24" s="18"/>
      <c r="E24" s="18"/>
      <c r="I24"/>
      <c r="L24" s="22"/>
      <c r="M24" s="22"/>
    </row>
    <row r="25" spans="2:5" ht="12.75">
      <c r="B25" s="17"/>
      <c r="C25" s="18"/>
      <c r="D25" s="18"/>
      <c r="E25" s="18"/>
    </row>
    <row r="26" ht="12.75"/>
    <row r="27" spans="4:8" ht="12.75">
      <c r="D27" s="360" t="s">
        <v>29</v>
      </c>
      <c r="E27" s="360"/>
      <c r="H27" s="63" t="s">
        <v>85</v>
      </c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M23"/>
  <sheetViews>
    <sheetView showGridLines="0" showRowColHeaders="0" showZeros="0" showOutlineSymbols="0" zoomScalePageLayoutView="0" workbookViewId="0" topLeftCell="A1">
      <selection activeCell="H2" sqref="H2"/>
    </sheetView>
  </sheetViews>
  <sheetFormatPr defaultColWidth="9.140625" defaultRowHeight="12.75"/>
  <cols>
    <col min="1" max="16384" width="9.140625" style="2" customWidth="1"/>
  </cols>
  <sheetData>
    <row r="3" ht="12.75"/>
    <row r="4" spans="2:10" ht="12.75">
      <c r="B4" s="369" t="s">
        <v>5</v>
      </c>
      <c r="C4" s="369"/>
      <c r="D4" s="369"/>
      <c r="E4" s="369"/>
      <c r="F4" s="369"/>
      <c r="G4" s="369"/>
      <c r="H4" s="369"/>
      <c r="I4" s="369"/>
      <c r="J4" s="369"/>
    </row>
    <row r="5" spans="2:10" ht="12.75">
      <c r="B5" s="369" t="s">
        <v>92</v>
      </c>
      <c r="C5" s="369"/>
      <c r="D5" s="369"/>
      <c r="E5" s="369"/>
      <c r="F5" s="369"/>
      <c r="G5" s="369"/>
      <c r="H5" s="369"/>
      <c r="I5" s="369"/>
      <c r="J5" s="369"/>
    </row>
    <row r="6" spans="2:10" ht="12.75">
      <c r="B6" s="370" t="s">
        <v>72</v>
      </c>
      <c r="C6" s="370"/>
      <c r="D6" s="370"/>
      <c r="E6" s="370"/>
      <c r="F6" s="370"/>
      <c r="G6" s="370"/>
      <c r="H6" s="370"/>
      <c r="I6" s="370"/>
      <c r="J6" s="370"/>
    </row>
    <row r="7" spans="2:10" ht="13.5" thickBot="1">
      <c r="B7" s="3"/>
      <c r="C7" s="3"/>
      <c r="D7" s="3"/>
      <c r="E7" s="3"/>
      <c r="F7" s="3"/>
      <c r="G7" s="3"/>
      <c r="H7" s="3"/>
      <c r="I7" s="3"/>
      <c r="J7" s="3"/>
    </row>
    <row r="8" spans="1:13" s="86" customFormat="1" ht="12.75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3"/>
    </row>
    <row r="9" spans="1:13" s="22" customFormat="1" ht="25.5" customHeight="1">
      <c r="A9" s="376" t="s">
        <v>86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8"/>
    </row>
    <row r="10" spans="1:13" s="22" customFormat="1" ht="25.5" customHeight="1">
      <c r="A10" s="379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1"/>
    </row>
    <row r="11" spans="1:13" s="22" customFormat="1" ht="12.75">
      <c r="A11" s="9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/>
    </row>
    <row r="12" spans="1:13" s="22" customFormat="1" ht="12.75">
      <c r="A12" s="89"/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  <c r="M12" s="88"/>
    </row>
    <row r="13" spans="1:13" s="22" customFormat="1" ht="25.5" customHeight="1">
      <c r="A13" s="92"/>
      <c r="B13" s="1"/>
      <c r="C13" s="65" t="s">
        <v>19</v>
      </c>
      <c r="D13" s="1"/>
      <c r="E13" s="1"/>
      <c r="F13" s="1"/>
      <c r="G13" s="1"/>
      <c r="H13" s="375" t="s">
        <v>20</v>
      </c>
      <c r="I13" s="375"/>
      <c r="J13" s="375"/>
      <c r="K13" s="1"/>
      <c r="L13" s="1"/>
      <c r="M13" s="88"/>
    </row>
    <row r="14" spans="1:13" s="22" customFormat="1" ht="12.75">
      <c r="A14" s="9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8"/>
    </row>
    <row r="15" spans="1:13" s="22" customFormat="1" ht="12.75">
      <c r="A15" s="89"/>
      <c r="B15" s="7"/>
      <c r="C15" s="7"/>
      <c r="D15" s="7"/>
      <c r="E15" s="7"/>
      <c r="F15" s="7"/>
      <c r="G15" s="7"/>
      <c r="H15" s="7"/>
      <c r="I15" s="7"/>
      <c r="J15" s="7"/>
      <c r="K15" s="6"/>
      <c r="L15" s="6"/>
      <c r="M15" s="88"/>
    </row>
    <row r="16" spans="1:13" s="22" customFormat="1" ht="12.75">
      <c r="A16" s="9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8"/>
    </row>
    <row r="17" spans="1:13" s="86" customFormat="1" ht="12.75">
      <c r="A17" s="9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91"/>
    </row>
    <row r="18" spans="1:13" ht="13.5" thickBot="1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</row>
    <row r="19" spans="1:12" ht="12.75">
      <c r="A19" s="17"/>
      <c r="B19" s="18"/>
      <c r="C19" s="18"/>
      <c r="D19" s="18"/>
      <c r="K19" s="22"/>
      <c r="L19" s="22"/>
    </row>
    <row r="20" spans="1:12" ht="12.75">
      <c r="A20" s="17"/>
      <c r="B20" s="18"/>
      <c r="C20" s="18"/>
      <c r="D20" s="18"/>
      <c r="K20" s="22"/>
      <c r="L20" s="22"/>
    </row>
    <row r="21" spans="1:12" ht="12.75">
      <c r="A21" s="17"/>
      <c r="B21" s="18"/>
      <c r="C21" s="18"/>
      <c r="D21" s="18"/>
      <c r="E21" s="5"/>
      <c r="K21" s="22"/>
      <c r="L21" s="22"/>
    </row>
    <row r="22" spans="1:12" ht="12.75">
      <c r="A22" s="17"/>
      <c r="B22" s="18"/>
      <c r="C22" s="18"/>
      <c r="D22" s="18"/>
      <c r="H22"/>
      <c r="K22" s="22"/>
      <c r="L22" s="22"/>
    </row>
    <row r="23" spans="1:4" ht="12.75">
      <c r="A23" s="17"/>
      <c r="B23" s="18"/>
      <c r="C23" s="18"/>
      <c r="D23" s="18"/>
    </row>
  </sheetData>
  <sheetProtection/>
  <mergeCells count="7">
    <mergeCell ref="B4:J4"/>
    <mergeCell ref="B5:J5"/>
    <mergeCell ref="B6:J6"/>
    <mergeCell ref="H13:J13"/>
    <mergeCell ref="A8:M8"/>
    <mergeCell ref="A18:M18"/>
    <mergeCell ref="A9:M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16384" width="9.140625" style="2" customWidth="1"/>
  </cols>
  <sheetData>
    <row r="1" ht="12.75"/>
    <row r="2" ht="12.75"/>
    <row r="3" ht="12.75"/>
    <row r="4" ht="12.75"/>
    <row r="5" ht="12.75"/>
    <row r="6" spans="3:11" ht="12.75">
      <c r="C6" s="369" t="s">
        <v>153</v>
      </c>
      <c r="D6" s="369"/>
      <c r="E6" s="369"/>
      <c r="F6" s="369"/>
      <c r="G6" s="369"/>
      <c r="H6" s="369"/>
      <c r="I6" s="369"/>
      <c r="J6" s="369"/>
      <c r="K6" s="369"/>
    </row>
    <row r="7" spans="3:11" ht="12.75">
      <c r="C7" s="369" t="s">
        <v>139</v>
      </c>
      <c r="D7" s="369"/>
      <c r="E7" s="369"/>
      <c r="F7" s="369"/>
      <c r="G7" s="369"/>
      <c r="H7" s="369"/>
      <c r="I7" s="369"/>
      <c r="J7" s="369"/>
      <c r="K7" s="369"/>
    </row>
    <row r="8" spans="3:11" ht="12.75">
      <c r="C8" s="370" t="s">
        <v>72</v>
      </c>
      <c r="D8" s="370"/>
      <c r="E8" s="370"/>
      <c r="F8" s="370"/>
      <c r="G8" s="370"/>
      <c r="H8" s="370"/>
      <c r="I8" s="370"/>
      <c r="J8" s="370"/>
      <c r="K8" s="370"/>
    </row>
    <row r="9" spans="3:11" ht="13.5" thickBot="1">
      <c r="C9" s="3"/>
      <c r="D9" s="3"/>
      <c r="E9" s="3"/>
      <c r="F9" s="3"/>
      <c r="G9" s="3"/>
      <c r="H9" s="3"/>
      <c r="I9" s="3"/>
      <c r="J9" s="3"/>
      <c r="K9" s="3"/>
    </row>
    <row r="10" spans="2:13" s="86" customFormat="1" ht="12.75"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</row>
    <row r="11" spans="2:13" s="22" customFormat="1" ht="19.5" customHeight="1">
      <c r="B11" s="386" t="s">
        <v>111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8"/>
    </row>
    <row r="12" spans="2:13" s="22" customFormat="1" ht="19.5" customHeight="1">
      <c r="B12" s="389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1"/>
    </row>
    <row r="13" spans="2:13" s="22" customFormat="1" ht="19.5" customHeight="1">
      <c r="B13" s="214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04"/>
    </row>
    <row r="14" spans="2:13" s="22" customFormat="1" ht="19.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04"/>
    </row>
    <row r="15" spans="2:13" s="22" customFormat="1" ht="19.5" customHeight="1"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04"/>
    </row>
    <row r="16" spans="2:13" s="22" customFormat="1" ht="12.7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05"/>
    </row>
    <row r="17" spans="2:13" s="22" customFormat="1" ht="12.75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8"/>
      <c r="M17" s="204"/>
    </row>
    <row r="18" spans="2:13" s="22" customFormat="1" ht="25.5" customHeight="1">
      <c r="B18" s="209"/>
      <c r="C18" s="210"/>
      <c r="D18" s="215" t="s">
        <v>19</v>
      </c>
      <c r="E18" s="210"/>
      <c r="F18" s="210"/>
      <c r="G18" s="210"/>
      <c r="H18" s="210"/>
      <c r="I18" s="382" t="s">
        <v>20</v>
      </c>
      <c r="J18" s="382"/>
      <c r="K18" s="382"/>
      <c r="L18" s="210"/>
      <c r="M18" s="205"/>
    </row>
    <row r="19" spans="2:13" s="22" customFormat="1" ht="12.75"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05"/>
    </row>
    <row r="20" spans="2:13" s="22" customFormat="1" ht="12.75"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204"/>
    </row>
    <row r="21" spans="2:13" ht="13.5" thickBot="1"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8"/>
    </row>
    <row r="22" spans="2:13" s="21" customFormat="1" ht="12.7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 s="21" customFormat="1" ht="12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 ht="12.75">
      <c r="B24" s="17"/>
      <c r="C24" s="18"/>
      <c r="D24" s="18"/>
      <c r="E24" s="18"/>
      <c r="L24" s="22"/>
      <c r="M24" s="22"/>
    </row>
    <row r="25" spans="2:13" ht="12.75">
      <c r="B25" s="17"/>
      <c r="C25" s="18"/>
      <c r="D25" s="18"/>
      <c r="E25" s="18"/>
      <c r="F25" s="5"/>
      <c r="L25" s="22"/>
      <c r="M25" s="22"/>
    </row>
    <row r="26" spans="2:13" ht="12.75">
      <c r="B26" s="17"/>
      <c r="C26" s="18"/>
      <c r="D26" s="18"/>
      <c r="E26" s="18"/>
      <c r="I26"/>
      <c r="L26" s="22"/>
      <c r="M26" s="22"/>
    </row>
    <row r="27" spans="2:5" ht="12.75">
      <c r="B27" s="17"/>
      <c r="C27" s="18"/>
      <c r="D27" s="18"/>
      <c r="E27" s="18"/>
    </row>
    <row r="28" spans="4:9" ht="12.75">
      <c r="D28" s="360" t="s">
        <v>31</v>
      </c>
      <c r="E28" s="360"/>
      <c r="I28" s="63" t="s">
        <v>87</v>
      </c>
    </row>
    <row r="29" ht="12.75">
      <c r="I29" s="63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86" customWidth="1"/>
    <col min="14" max="16384" width="9.140625" style="86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369" t="s">
        <v>153</v>
      </c>
      <c r="D6" s="369"/>
      <c r="E6" s="369"/>
      <c r="F6" s="369"/>
      <c r="G6" s="369"/>
      <c r="H6" s="369"/>
      <c r="I6" s="369"/>
      <c r="J6" s="369"/>
      <c r="K6" s="369"/>
      <c r="L6" s="2"/>
      <c r="M6" s="2"/>
    </row>
    <row r="7" spans="2:13" ht="12.75">
      <c r="B7" s="2"/>
      <c r="C7" s="369" t="s">
        <v>139</v>
      </c>
      <c r="D7" s="369"/>
      <c r="E7" s="369"/>
      <c r="F7" s="369"/>
      <c r="G7" s="369"/>
      <c r="H7" s="369"/>
      <c r="I7" s="369"/>
      <c r="J7" s="369"/>
      <c r="K7" s="369"/>
      <c r="L7" s="2"/>
      <c r="M7" s="2"/>
    </row>
    <row r="8" spans="2:13" ht="12.75">
      <c r="B8" s="2"/>
      <c r="C8" s="370" t="s">
        <v>107</v>
      </c>
      <c r="D8" s="370"/>
      <c r="E8" s="370"/>
      <c r="F8" s="370"/>
      <c r="G8" s="370"/>
      <c r="H8" s="370"/>
      <c r="I8" s="370"/>
      <c r="J8" s="370"/>
      <c r="K8" s="370"/>
      <c r="L8" s="2"/>
      <c r="M8" s="2"/>
    </row>
    <row r="9" spans="2:13" ht="12.75">
      <c r="B9" s="4"/>
      <c r="C9" s="96"/>
      <c r="D9" s="96"/>
      <c r="E9" s="96"/>
      <c r="F9" s="96"/>
      <c r="G9" s="96"/>
      <c r="H9" s="96"/>
      <c r="I9" s="96"/>
      <c r="J9" s="96"/>
      <c r="K9" s="96"/>
      <c r="L9" s="4"/>
      <c r="M9" s="4"/>
    </row>
    <row r="10" spans="2:13" ht="13.5" thickBot="1">
      <c r="B10" s="4"/>
      <c r="C10" s="96"/>
      <c r="D10" s="96"/>
      <c r="E10" s="96"/>
      <c r="F10" s="96"/>
      <c r="G10" s="96"/>
      <c r="H10" s="96"/>
      <c r="I10" s="96"/>
      <c r="J10" s="96"/>
      <c r="K10" s="96"/>
      <c r="L10" s="4"/>
      <c r="M10" s="4"/>
    </row>
    <row r="11" spans="2:13" ht="12.7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100"/>
    </row>
    <row r="12" spans="2:18" ht="12.75">
      <c r="B12" s="392" t="s">
        <v>122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203"/>
      <c r="N12" s="22"/>
      <c r="O12" s="22"/>
      <c r="P12" s="22"/>
      <c r="Q12" s="22"/>
      <c r="R12" s="22"/>
    </row>
    <row r="13" spans="2:18" ht="12.75">
      <c r="B13" s="394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204"/>
      <c r="N13" s="22"/>
      <c r="O13" s="22"/>
      <c r="P13" s="22"/>
      <c r="Q13" s="22"/>
      <c r="R13" s="22"/>
    </row>
    <row r="14" spans="2:18" ht="12.75">
      <c r="B14" s="394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205"/>
      <c r="N14" s="22"/>
      <c r="O14" s="22"/>
      <c r="P14" s="22"/>
      <c r="Q14" s="22"/>
      <c r="R14" s="22"/>
    </row>
    <row r="15" spans="2:18" ht="12.75"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8"/>
      <c r="M15" s="204"/>
      <c r="N15" s="22"/>
      <c r="O15" s="22"/>
      <c r="P15" s="22"/>
      <c r="Q15" s="22"/>
      <c r="R15" s="22"/>
    </row>
    <row r="16" spans="2:18" ht="12.75"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05"/>
      <c r="N16" s="22"/>
      <c r="O16" s="22"/>
      <c r="P16" s="22"/>
      <c r="Q16" s="22"/>
      <c r="R16" s="22"/>
    </row>
    <row r="17" spans="2:18" ht="12.75"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05"/>
      <c r="N17" s="22"/>
      <c r="O17" s="22"/>
      <c r="P17" s="22"/>
      <c r="Q17" s="22"/>
      <c r="R17" s="22"/>
    </row>
    <row r="18" spans="2:18" ht="12.75"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8"/>
      <c r="M18" s="204"/>
      <c r="N18" s="22"/>
      <c r="O18" s="22"/>
      <c r="P18" s="22"/>
      <c r="Q18" s="22"/>
      <c r="R18" s="22"/>
    </row>
    <row r="19" spans="2:18" ht="13.5" thickBot="1">
      <c r="B19" s="211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3"/>
      <c r="N19" s="22"/>
      <c r="O19" s="22"/>
      <c r="P19" s="22"/>
      <c r="Q19" s="22"/>
      <c r="R19" s="22"/>
    </row>
    <row r="20" spans="2:13" ht="13.5" thickBo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ht="12.75">
      <c r="B21" s="17"/>
      <c r="C21" s="18"/>
      <c r="D21" s="18"/>
      <c r="E21" s="18"/>
      <c r="F21" s="4"/>
      <c r="G21" s="4"/>
      <c r="H21" s="4"/>
      <c r="I21" s="2"/>
      <c r="J21" s="2"/>
      <c r="K21" s="2"/>
      <c r="L21" s="2"/>
      <c r="M21" s="2"/>
    </row>
    <row r="22" spans="2:13" ht="12.75">
      <c r="B22" s="17"/>
      <c r="C22" s="18"/>
      <c r="D22" s="18"/>
      <c r="E22" s="18"/>
      <c r="F22" s="2"/>
      <c r="G22" s="2"/>
      <c r="H22" s="2"/>
      <c r="I22" s="2"/>
      <c r="J22" s="2"/>
      <c r="K22" s="2"/>
      <c r="L22" s="2"/>
      <c r="M22" s="2"/>
    </row>
    <row r="23" spans="2:13" ht="12.75">
      <c r="B23" s="17"/>
      <c r="C23" s="18"/>
      <c r="D23" s="18"/>
      <c r="E23" s="18"/>
      <c r="F23" s="2"/>
      <c r="G23" s="22"/>
      <c r="H23" s="2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360"/>
      <c r="H24" s="360"/>
      <c r="I24" s="2"/>
      <c r="J24" s="2"/>
      <c r="K24" s="2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63" t="s">
        <v>85</v>
      </c>
      <c r="H29" s="2"/>
      <c r="I29" s="2"/>
      <c r="J29" s="2"/>
      <c r="K29" s="2"/>
      <c r="L29" s="2"/>
      <c r="M29" s="2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C10" sqref="C10:E10"/>
    </sheetView>
  </sheetViews>
  <sheetFormatPr defaultColWidth="9.140625" defaultRowHeight="12.75"/>
  <cols>
    <col min="1" max="1" width="3.28125" style="20" customWidth="1"/>
    <col min="2" max="2" width="58.28125" style="8" customWidth="1"/>
    <col min="3" max="5" width="36.28125" style="8" customWidth="1"/>
    <col min="6" max="16384" width="9.140625" style="8" customWidth="1"/>
  </cols>
  <sheetData>
    <row r="1" ht="12.75"/>
    <row r="2" ht="12.75"/>
    <row r="3" spans="1:5" s="13" customFormat="1" ht="15">
      <c r="A3" s="148"/>
      <c r="B3" s="396" t="s">
        <v>146</v>
      </c>
      <c r="C3" s="396"/>
      <c r="D3" s="396"/>
      <c r="E3" s="396"/>
    </row>
    <row r="4" spans="1:5" s="13" customFormat="1" ht="15">
      <c r="A4" s="148"/>
      <c r="B4" s="396" t="s">
        <v>139</v>
      </c>
      <c r="C4" s="396"/>
      <c r="D4" s="396"/>
      <c r="E4" s="396"/>
    </row>
    <row r="5" spans="1:5" s="13" customFormat="1" ht="15.75">
      <c r="A5" s="148"/>
      <c r="B5" s="15"/>
      <c r="C5" s="15"/>
      <c r="D5" s="15"/>
      <c r="E5" s="14"/>
    </row>
    <row r="6" spans="1:5" s="13" customFormat="1" ht="15.75">
      <c r="A6" s="148"/>
      <c r="B6" s="397" t="s">
        <v>6</v>
      </c>
      <c r="C6" s="397"/>
      <c r="D6" s="397"/>
      <c r="E6" s="397"/>
    </row>
    <row r="7" spans="1:5" s="13" customFormat="1" ht="15">
      <c r="A7" s="148"/>
      <c r="B7" s="396" t="s">
        <v>35</v>
      </c>
      <c r="C7" s="396"/>
      <c r="D7" s="396"/>
      <c r="E7" s="396"/>
    </row>
    <row r="8" spans="1:5" s="13" customFormat="1" ht="15.75">
      <c r="A8" s="148"/>
      <c r="B8" s="405" t="s">
        <v>132</v>
      </c>
      <c r="C8" s="405"/>
      <c r="D8" s="405"/>
      <c r="E8" s="405"/>
    </row>
    <row r="9" spans="1:5" s="13" customFormat="1" ht="15">
      <c r="A9" s="148"/>
      <c r="B9" s="10"/>
      <c r="C9" s="10"/>
      <c r="D9" s="10"/>
      <c r="E9" s="10"/>
    </row>
    <row r="10" spans="2:5" ht="15.75">
      <c r="B10" s="40" t="s">
        <v>1</v>
      </c>
      <c r="C10" s="398">
        <f>1ºPASSO!E12</f>
        <v>0</v>
      </c>
      <c r="D10" s="398"/>
      <c r="E10" s="398"/>
    </row>
    <row r="11" spans="2:5" ht="15.75">
      <c r="B11" s="40" t="s">
        <v>2</v>
      </c>
      <c r="C11" s="398">
        <f>1ºPASSO!E13</f>
        <v>0</v>
      </c>
      <c r="D11" s="398"/>
      <c r="E11" s="398"/>
    </row>
    <row r="12" spans="2:5" ht="15.75" customHeight="1">
      <c r="B12" s="40" t="s">
        <v>89</v>
      </c>
      <c r="C12" s="398">
        <f>1ºPASSO!E14</f>
        <v>0</v>
      </c>
      <c r="D12" s="398"/>
      <c r="E12" s="398"/>
    </row>
    <row r="13" spans="2:5" ht="15" customHeight="1">
      <c r="B13" s="40"/>
      <c r="C13" s="398">
        <f>1ºPASSO!E15</f>
        <v>0</v>
      </c>
      <c r="D13" s="398"/>
      <c r="E13" s="398"/>
    </row>
    <row r="14" spans="2:5" ht="15.75" thickBot="1">
      <c r="B14" s="12"/>
      <c r="C14" s="11"/>
      <c r="D14" s="11"/>
      <c r="E14" s="13"/>
    </row>
    <row r="15" spans="1:5" s="13" customFormat="1" ht="12.75" customHeight="1">
      <c r="A15" s="148"/>
      <c r="B15" s="401" t="s">
        <v>7</v>
      </c>
      <c r="C15" s="403" t="s">
        <v>83</v>
      </c>
      <c r="D15" s="403" t="s">
        <v>116</v>
      </c>
      <c r="E15" s="406" t="s">
        <v>34</v>
      </c>
    </row>
    <row r="16" spans="1:47" s="16" customFormat="1" ht="45" customHeight="1" thickBot="1">
      <c r="A16" s="19"/>
      <c r="B16" s="402"/>
      <c r="C16" s="404"/>
      <c r="D16" s="404"/>
      <c r="E16" s="407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s="16" customFormat="1" ht="19.5" customHeight="1">
      <c r="A17" s="19"/>
      <c r="B17" s="81" t="s">
        <v>12</v>
      </c>
      <c r="C17" s="149">
        <f>2ºPASSO!E14</f>
        <v>0</v>
      </c>
      <c r="D17" s="275"/>
      <c r="E17" s="151">
        <f aca="true" t="shared" si="0" ref="E17:E28">C17-D17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9.5" customHeight="1">
      <c r="B18" s="41" t="s">
        <v>13</v>
      </c>
      <c r="C18" s="150">
        <f>2ºPASSO!E17</f>
        <v>0</v>
      </c>
      <c r="D18" s="275"/>
      <c r="E18" s="152">
        <f t="shared" si="0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2:47" ht="19.5" customHeight="1">
      <c r="B19" s="41" t="s">
        <v>14</v>
      </c>
      <c r="C19" s="150">
        <f>2ºPASSO!E20</f>
        <v>0</v>
      </c>
      <c r="D19" s="275"/>
      <c r="E19" s="152">
        <f t="shared" si="0"/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2:47" ht="19.5" customHeight="1">
      <c r="B20" s="41" t="s">
        <v>15</v>
      </c>
      <c r="C20" s="150">
        <f>2ºPASSO!E23</f>
        <v>0</v>
      </c>
      <c r="D20" s="275"/>
      <c r="E20" s="152">
        <f>C20-D20</f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2:47" ht="19.5" customHeight="1">
      <c r="B21" s="41" t="s">
        <v>16</v>
      </c>
      <c r="C21" s="150">
        <f>2ºPASSO!E26</f>
        <v>0</v>
      </c>
      <c r="D21" s="275"/>
      <c r="E21" s="152">
        <f t="shared" si="0"/>
        <v>0</v>
      </c>
      <c r="F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2:47" ht="19.5" customHeight="1">
      <c r="B22" s="41" t="s">
        <v>17</v>
      </c>
      <c r="C22" s="150">
        <f>2ºPASSO!E29</f>
        <v>0</v>
      </c>
      <c r="D22" s="275"/>
      <c r="E22" s="152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19.5" customHeight="1">
      <c r="B23" s="41" t="s">
        <v>9</v>
      </c>
      <c r="C23" s="150">
        <f>2ºPASSO!J14</f>
        <v>0</v>
      </c>
      <c r="D23" s="275"/>
      <c r="E23" s="152">
        <f t="shared" si="0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47" ht="19.5" customHeight="1">
      <c r="B24" s="41" t="s">
        <v>10</v>
      </c>
      <c r="C24" s="150">
        <f>2ºPASSO!J17</f>
        <v>0</v>
      </c>
      <c r="D24" s="275"/>
      <c r="E24" s="152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2:47" ht="19.5" customHeight="1">
      <c r="B25" s="41" t="s">
        <v>32</v>
      </c>
      <c r="C25" s="150">
        <f>2ºPASSO!J29</f>
        <v>0</v>
      </c>
      <c r="D25" s="275"/>
      <c r="E25" s="152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2:47" ht="19.5" customHeight="1">
      <c r="B26" s="41" t="s">
        <v>11</v>
      </c>
      <c r="C26" s="150">
        <f>2ºPASSO!J20</f>
        <v>0</v>
      </c>
      <c r="D26" s="275"/>
      <c r="E26" s="152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2:47" ht="19.5" customHeight="1">
      <c r="B27" s="41" t="s">
        <v>149</v>
      </c>
      <c r="C27" s="150">
        <f>2ºPASSO!J23</f>
        <v>0</v>
      </c>
      <c r="D27" s="275"/>
      <c r="E27" s="152">
        <f t="shared" si="0"/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2:47" ht="15">
      <c r="B28" s="41" t="s">
        <v>150</v>
      </c>
      <c r="C28" s="150">
        <f>2ºPASSO!J26</f>
        <v>0</v>
      </c>
      <c r="D28" s="275"/>
      <c r="E28" s="152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s="16" customFormat="1" ht="15.75">
      <c r="A29" s="19"/>
      <c r="B29" s="277" t="s">
        <v>8</v>
      </c>
      <c r="C29" s="278">
        <f>SUM(C17:C28)</f>
        <v>0</v>
      </c>
      <c r="D29" s="279">
        <f>SUM(D17:D28)</f>
        <v>0</v>
      </c>
      <c r="E29" s="280">
        <f>SUM(E17:E28)</f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47" ht="16.5" thickBot="1">
      <c r="B30" s="72" t="s">
        <v>96</v>
      </c>
      <c r="C30" s="276"/>
      <c r="D30" s="276"/>
      <c r="E30" s="140">
        <f>C30-D30</f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2:47" ht="17.25" thickBot="1" thickTop="1">
      <c r="B31" s="271" t="s">
        <v>8</v>
      </c>
      <c r="C31" s="273">
        <f>C29+C30</f>
        <v>0</v>
      </c>
      <c r="D31" s="273">
        <f>D29+D30</f>
        <v>0</v>
      </c>
      <c r="E31" s="274">
        <f>E29+E30</f>
        <v>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2:22" ht="12.75">
      <c r="B32" s="17"/>
      <c r="U32" s="20"/>
      <c r="V32" s="20"/>
    </row>
    <row r="33" spans="2:22" ht="12.75">
      <c r="B33" s="17"/>
      <c r="E33" s="59"/>
      <c r="U33" s="20"/>
      <c r="V33" s="20"/>
    </row>
    <row r="34" spans="2:22" ht="12.75">
      <c r="B34" s="400" t="s">
        <v>36</v>
      </c>
      <c r="C34" s="400"/>
      <c r="U34" s="20"/>
      <c r="V34" s="20"/>
    </row>
    <row r="35" spans="2:22" ht="12.75">
      <c r="B35" s="400"/>
      <c r="C35" s="400"/>
      <c r="D35" s="9"/>
      <c r="E35" s="9"/>
      <c r="U35" s="20"/>
      <c r="V35" s="20"/>
    </row>
    <row r="36" spans="2:22" ht="12.75">
      <c r="B36" s="17"/>
      <c r="D36" s="23"/>
      <c r="E36" s="23"/>
      <c r="U36" s="20"/>
      <c r="V36" s="20"/>
    </row>
    <row r="37" spans="4:22" ht="12.75">
      <c r="D37" s="399" t="s">
        <v>110</v>
      </c>
      <c r="E37" s="399"/>
      <c r="U37" s="20"/>
      <c r="V37" s="20"/>
    </row>
    <row r="38" spans="21:22" ht="12.75">
      <c r="U38" s="20"/>
      <c r="V38" s="20"/>
    </row>
    <row r="39" spans="21:22" ht="12.75">
      <c r="U39" s="20"/>
      <c r="V39" s="20"/>
    </row>
  </sheetData>
  <sheetProtection/>
  <mergeCells count="15">
    <mergeCell ref="D37:E37"/>
    <mergeCell ref="B34:C35"/>
    <mergeCell ref="B15:B16"/>
    <mergeCell ref="C15:C16"/>
    <mergeCell ref="D15:D16"/>
    <mergeCell ref="B8:E8"/>
    <mergeCell ref="E15:E16"/>
    <mergeCell ref="B3:E3"/>
    <mergeCell ref="B4:E4"/>
    <mergeCell ref="B6:E6"/>
    <mergeCell ref="B7:E7"/>
    <mergeCell ref="C13:E13"/>
    <mergeCell ref="C12:E12"/>
    <mergeCell ref="C10:E10"/>
    <mergeCell ref="C11:E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Ully Sant' Anna Ribeiro</cp:lastModifiedBy>
  <cp:lastPrinted>2013-02-21T20:03:11Z</cp:lastPrinted>
  <dcterms:created xsi:type="dcterms:W3CDTF">2007-10-08T14:08:48Z</dcterms:created>
  <dcterms:modified xsi:type="dcterms:W3CDTF">2017-10-24T11:56:12Z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